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-15" yWindow="0" windowWidth="10245" windowHeight="8670" tabRatio="876"/>
  </bookViews>
  <sheets>
    <sheet name="目次" sheetId="31" r:id="rId1"/>
    <sheet name="１‐１.産業（大分類）別事業所数及び従業者数" sheetId="30" r:id="rId2"/>
    <sheet name="１‐2.産業（大分類）別事業所数及び従業者数" sheetId="33" r:id="rId3"/>
    <sheet name="2-1.産業別（大分類）町丁別事業所数及び従業者数  " sheetId="26" r:id="rId4"/>
    <sheet name="2-2.産業別（大分類）町丁別事業所数及び従業者数（続 き）" sheetId="27" r:id="rId5"/>
    <sheet name="3.（民営）" sheetId="28" r:id="rId6"/>
  </sheets>
  <definedNames>
    <definedName name="_xlnm.Print_Area" localSheetId="1">'１‐１.産業（大分類）別事業所数及び従業者数'!$A$1:$E$26</definedName>
    <definedName name="_xlnm.Print_Area" localSheetId="2">'１‐2.産業（大分類）別事業所数及び従業者数'!$A$1:$E$26</definedName>
    <definedName name="_xlnm.Print_Area" localSheetId="3">'2-1.産業別（大分類）町丁別事業所数及び従業者数  '!$A$1:$AL$47</definedName>
    <definedName name="_xlnm.Print_Area" localSheetId="4">'2-2.産業別（大分類）町丁別事業所数及び従業者数（続 き）'!$A$1:$AK$49</definedName>
    <definedName name="_xlnm.Print_Area" localSheetId="5">'3.（民営）'!$A$1:$H$51</definedName>
  </definedNames>
  <calcPr calcId="162913"/>
</workbook>
</file>

<file path=xl/calcChain.xml><?xml version="1.0" encoding="utf-8"?>
<calcChain xmlns="http://schemas.openxmlformats.org/spreadsheetml/2006/main">
  <c r="G49" i="28" l="1"/>
  <c r="G48" i="28"/>
  <c r="G47" i="28"/>
  <c r="G46" i="28"/>
  <c r="G45" i="28"/>
  <c r="G44" i="28"/>
  <c r="G41" i="28"/>
  <c r="G40" i="28"/>
  <c r="G39" i="28"/>
  <c r="G37" i="28"/>
  <c r="G36" i="28"/>
  <c r="G35" i="28"/>
</calcChain>
</file>

<file path=xl/sharedStrings.xml><?xml version="1.0" encoding="utf-8"?>
<sst xmlns="http://schemas.openxmlformats.org/spreadsheetml/2006/main" count="1532" uniqueCount="202">
  <si>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</si>
  <si>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</si>
  <si>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</si>
  <si>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農林漁業</t>
    <rPh sb="0" eb="2">
      <t>ノウリン</t>
    </rPh>
    <rPh sb="2" eb="4">
      <t>ギョギョウ</t>
    </rPh>
    <phoneticPr fontId="2"/>
  </si>
  <si>
    <t>-</t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</si>
  <si>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</si>
  <si>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３　事　　業　　所</t>
    <rPh sb="2" eb="3">
      <t>コト</t>
    </rPh>
    <rPh sb="5" eb="6">
      <t>ギョウ</t>
    </rPh>
    <rPh sb="8" eb="9">
      <t>ショ</t>
    </rPh>
    <phoneticPr fontId="2"/>
  </si>
  <si>
    <t>町　　名</t>
    <rPh sb="0" eb="1">
      <t>マチ</t>
    </rPh>
    <rPh sb="3" eb="4">
      <t>メイ</t>
    </rPh>
    <phoneticPr fontId="6"/>
  </si>
  <si>
    <t>総数</t>
    <rPh sb="0" eb="2">
      <t>ソウスウ</t>
    </rPh>
    <phoneticPr fontId="6"/>
  </si>
  <si>
    <t>農林漁業</t>
    <rPh sb="0" eb="1">
      <t>ノウ</t>
    </rPh>
    <rPh sb="1" eb="2">
      <t>ハヤシ</t>
    </rPh>
    <rPh sb="2" eb="3">
      <t>ギョ</t>
    </rPh>
    <rPh sb="3" eb="4">
      <t>ギョウ</t>
    </rPh>
    <phoneticPr fontId="6"/>
  </si>
  <si>
    <t>建設業</t>
    <rPh sb="0" eb="1">
      <t>タツル</t>
    </rPh>
    <rPh sb="1" eb="2">
      <t>セツ</t>
    </rPh>
    <rPh sb="2" eb="3">
      <t>ギョウ</t>
    </rPh>
    <phoneticPr fontId="6"/>
  </si>
  <si>
    <t xml:space="preserve"> 製造業</t>
    <rPh sb="1" eb="2">
      <t>セイ</t>
    </rPh>
    <rPh sb="2" eb="3">
      <t>ヅクリ</t>
    </rPh>
    <rPh sb="3" eb="4">
      <t>ギョウ</t>
    </rPh>
    <phoneticPr fontId="6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</si>
  <si>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6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</si>
  <si>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6"/>
  </si>
  <si>
    <t>尾崎町</t>
    <rPh sb="0" eb="3">
      <t>オザキチョウ</t>
    </rPh>
    <phoneticPr fontId="6"/>
  </si>
  <si>
    <t>久保一丁目　　　　　　　　　　　　　　　　　　　　　　　　　</t>
  </si>
  <si>
    <t>久保二丁目　　　　　　　　　　　　　　　　　　　　　　　　　</t>
  </si>
  <si>
    <t>久保三丁目　　　　　　　　　　　　　　　　　　　　　　　　　</t>
  </si>
  <si>
    <t>長江一丁目　　　　　　　　　　　　　　　　　　　　　　　　　</t>
  </si>
  <si>
    <t>長江二丁目　　　　　　　　　　　　　　　　　　　　　　　　　</t>
  </si>
  <si>
    <t>長江三丁目　　　　　　　　　　　　　　　　　　　　　　　　　</t>
  </si>
  <si>
    <t>土堂一丁目　　　　　　　　　　　　　　　　　　　　　　　　　</t>
  </si>
  <si>
    <t>土堂二丁目　　　　　　　　　　　　　　　　　　　　　　　　　</t>
  </si>
  <si>
    <t>新浜一丁目　　　　　　　　　　　　　　　　　　　　　　　　　</t>
  </si>
  <si>
    <t>新浜二丁目　　　　　　　　　　　　　　　　　　　　　　　　　</t>
  </si>
  <si>
    <t>栗原東一丁目　　　　　　　　　　　　　　　　　　　　　　　　</t>
  </si>
  <si>
    <t>栗原東二丁目　　　　　　　　　　　　　　　　　　　　　　　　</t>
  </si>
  <si>
    <t>栗原西一丁目　　　　　　　　　　　　　　　　　　　　　　　　</t>
  </si>
  <si>
    <t>栗原西二丁目　　　　　　　　　　　　　　　　　　　　　　　　</t>
  </si>
  <si>
    <t>美ノ郷町</t>
    <rPh sb="0" eb="1">
      <t>ミ</t>
    </rPh>
    <rPh sb="2" eb="4">
      <t>ゴウチョウ</t>
    </rPh>
    <phoneticPr fontId="6"/>
  </si>
  <si>
    <t>木ノ庄町</t>
    <rPh sb="0" eb="1">
      <t>キ</t>
    </rPh>
    <rPh sb="2" eb="3">
      <t>ショウ</t>
    </rPh>
    <rPh sb="3" eb="4">
      <t>チョウ</t>
    </rPh>
    <phoneticPr fontId="6"/>
  </si>
  <si>
    <t>原田町</t>
    <rPh sb="0" eb="3">
      <t>ハラダチョウ</t>
    </rPh>
    <phoneticPr fontId="6"/>
  </si>
  <si>
    <t>平原一丁目　　　　　　　　　　　　　　　　　　　　　　　　　</t>
  </si>
  <si>
    <t>平原二丁目　　　　　　　　　　　　　　　　　　　　　　　　　</t>
  </si>
  <si>
    <t>平原三丁目　　　　　　　　　　　　　　　　　　　　　　　　　</t>
  </si>
  <si>
    <t>平原四丁目　　　　　　　　　　　　　　　　　　　　　　　　　</t>
    <rPh sb="2" eb="3">
      <t>ヨン</t>
    </rPh>
    <phoneticPr fontId="2"/>
  </si>
  <si>
    <t>新高山一丁目　　　　　　　　　　　　　　　　　　　　　　　　</t>
  </si>
  <si>
    <t>新高山二丁目　　　　　　　　　　　　　　　　　　　　　　　　</t>
  </si>
  <si>
    <t>新高山三丁目　　　　　　　　　　　　　　　　　　　　　　　　</t>
  </si>
  <si>
    <t>長者原一丁目　　　　　　　　　　　　　　　　　　　　　　　　</t>
  </si>
  <si>
    <t>長者原二丁目　　　　　　　　　　　　　　　　　　　　　　　　</t>
  </si>
  <si>
    <t>向島町</t>
    <rPh sb="0" eb="2">
      <t>ムカイシマ</t>
    </rPh>
    <rPh sb="2" eb="3">
      <t>チョウ</t>
    </rPh>
    <phoneticPr fontId="6"/>
  </si>
  <si>
    <t>瀬戸田町</t>
    <rPh sb="0" eb="4">
      <t>セトダチョウ</t>
    </rPh>
    <phoneticPr fontId="6"/>
  </si>
  <si>
    <t>３　事　　業　　所</t>
  </si>
  <si>
    <t>１～４人</t>
    <rPh sb="3" eb="4">
      <t>ヒト</t>
    </rPh>
    <phoneticPr fontId="2"/>
  </si>
  <si>
    <t>５～９人</t>
    <rPh sb="3" eb="4">
      <t>ヒト</t>
    </rPh>
    <phoneticPr fontId="2"/>
  </si>
  <si>
    <t>１０～１９人</t>
    <rPh sb="5" eb="6">
      <t>ヒト</t>
    </rPh>
    <phoneticPr fontId="2"/>
  </si>
  <si>
    <t>２０～２９人</t>
    <rPh sb="5" eb="6">
      <t>ヒト</t>
    </rPh>
    <phoneticPr fontId="2"/>
  </si>
  <si>
    <t>３０人以上</t>
    <rPh sb="2" eb="3">
      <t>ヒト</t>
    </rPh>
    <rPh sb="3" eb="5">
      <t>イジョウ</t>
    </rPh>
    <phoneticPr fontId="2"/>
  </si>
  <si>
    <t>（事　　業　　所　　数）</t>
    <rPh sb="1" eb="2">
      <t>コト</t>
    </rPh>
    <rPh sb="4" eb="5">
      <t>ギョウ</t>
    </rPh>
    <rPh sb="7" eb="8">
      <t>トコロ</t>
    </rPh>
    <rPh sb="10" eb="11">
      <t>スウ</t>
    </rPh>
    <phoneticPr fontId="2"/>
  </si>
  <si>
    <t>（従　業　者　数）</t>
    <rPh sb="1" eb="2">
      <t>ジュウ</t>
    </rPh>
    <rPh sb="3" eb="4">
      <t>ギョウ</t>
    </rPh>
    <rPh sb="5" eb="6">
      <t>シャ</t>
    </rPh>
    <rPh sb="7" eb="8">
      <t>スウ</t>
    </rPh>
    <phoneticPr fontId="2"/>
  </si>
  <si>
    <t>　年次・産業分類</t>
    <rPh sb="1" eb="3">
      <t>ネンジ</t>
    </rPh>
    <rPh sb="4" eb="6">
      <t>サンギョウ</t>
    </rPh>
    <rPh sb="6" eb="8">
      <t>ブンルイ</t>
    </rPh>
    <phoneticPr fontId="2"/>
  </si>
  <si>
    <t>規模区分　</t>
    <rPh sb="0" eb="2">
      <t>キボ</t>
    </rPh>
    <rPh sb="2" eb="4">
      <t>クブン</t>
    </rPh>
    <phoneticPr fontId="2"/>
  </si>
  <si>
    <t>-</t>
    <phoneticPr fontId="2"/>
  </si>
  <si>
    <t>経済センサス</t>
    <rPh sb="0" eb="2">
      <t>ケイザイ</t>
    </rPh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</si>
  <si>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phoneticPr fontId="6"/>
  </si>
  <si>
    <t>山波町　　　　　　　　　　　　　　　　　　　　　　　　　　　</t>
    <phoneticPr fontId="2"/>
  </si>
  <si>
    <t>尾崎本町　　　　　　　　　　　　　　　　　　　　　　　　　　</t>
    <phoneticPr fontId="2"/>
  </si>
  <si>
    <t>鉱業，採石業，砂利採取業</t>
    <phoneticPr fontId="2"/>
  </si>
  <si>
    <t>建設業</t>
    <phoneticPr fontId="2"/>
  </si>
  <si>
    <t>製造業</t>
    <phoneticPr fontId="2"/>
  </si>
  <si>
    <t>電気・ガス・熱供給・水道業</t>
    <phoneticPr fontId="2"/>
  </si>
  <si>
    <t>情報通信業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</si>
  <si>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</si>
  <si>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</si>
  <si>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</si>
  <si>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</si>
  <si>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</si>
  <si>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</si>
  <si>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</si>
  <si>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</si>
  <si>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</si>
  <si>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複合サービス事業</t>
    <phoneticPr fontId="2"/>
  </si>
  <si>
    <t>サービス業（他に分類されないもの）</t>
    <phoneticPr fontId="2"/>
  </si>
  <si>
    <t>（単位　事業所、人）</t>
    <phoneticPr fontId="2"/>
  </si>
  <si>
    <t>電気・ガス・
熱供給・水道業</t>
    <phoneticPr fontId="2"/>
  </si>
  <si>
    <t>情報通信業</t>
    <phoneticPr fontId="6"/>
  </si>
  <si>
    <t>運輸業，郵便業</t>
    <phoneticPr fontId="6"/>
  </si>
  <si>
    <t>不動産業，
物品賃貸業</t>
    <phoneticPr fontId="6"/>
  </si>
  <si>
    <t>学術研究，専門・
技術サービス業</t>
    <phoneticPr fontId="2"/>
  </si>
  <si>
    <t>宿泊業，
飲食サービス業</t>
    <phoneticPr fontId="6"/>
  </si>
  <si>
    <t>複合サービス
事 　     業</t>
    <phoneticPr fontId="6"/>
  </si>
  <si>
    <r>
      <t xml:space="preserve">サービス業
</t>
    </r>
    <r>
      <rPr>
        <sz val="6"/>
        <rFont val="ＭＳ Ｐ明朝"/>
        <family val="1"/>
        <charset val="128"/>
      </rPr>
      <t>（他に分類されないもの）</t>
    </r>
    <phoneticPr fontId="6"/>
  </si>
  <si>
    <t>東則末町　　　　　　　　　　　　　　　　　　　　　　　　　　</t>
    <phoneticPr fontId="2"/>
  </si>
  <si>
    <t>西則末町　　　　　　　　　　　　　　　　　　　　　　　　　　</t>
    <phoneticPr fontId="2"/>
  </si>
  <si>
    <t>潮見町　　　　　　　　　　　　　　　　　　　　　　　　　　　</t>
    <phoneticPr fontId="2"/>
  </si>
  <si>
    <t>桜町　　　　　　　　　　　　　　　　　　　　　　　　　　　　</t>
    <phoneticPr fontId="2"/>
  </si>
  <si>
    <t>門田町　　　　　　　　　　　　　　　　　　　　　　　　　　　</t>
    <phoneticPr fontId="2"/>
  </si>
  <si>
    <t>栗原町　　　　　　　　　　　　　　　　　　　　　　　　　　　</t>
    <phoneticPr fontId="2"/>
  </si>
  <si>
    <t>久山田町　　　　　　　　　　　　　　　　　　　　　　　　　　</t>
    <phoneticPr fontId="2"/>
  </si>
  <si>
    <t>西藤町　　　　　　　　　　　　　　　　　　　　　　　　　　　</t>
    <phoneticPr fontId="2"/>
  </si>
  <si>
    <t>高須町　　　　　　　　　　　　　　　　　　　　　　　　　　　</t>
    <phoneticPr fontId="2"/>
  </si>
  <si>
    <t>百島町　　　　　　　　　　　　　　　　　　　　　　　　　　　</t>
    <phoneticPr fontId="2"/>
  </si>
  <si>
    <t>浦崎町　　　　　　　　　　　　　　　　　　　　　　　　　　　</t>
    <phoneticPr fontId="2"/>
  </si>
  <si>
    <t>向東町　　　　　　　　　　　　　　　　　　　　　　　　　　　</t>
    <phoneticPr fontId="2"/>
  </si>
  <si>
    <t>東尾道　　　　　　　　　　　　　　　　　　　　　　　　　　　</t>
    <phoneticPr fontId="2"/>
  </si>
  <si>
    <t>御調町</t>
    <phoneticPr fontId="6"/>
  </si>
  <si>
    <t>因島土生町　　　　　　　　　　　　　　　　　　　　　　　　　</t>
    <phoneticPr fontId="2"/>
  </si>
  <si>
    <t>因島田熊町　　　　　　　　　　　　　　　　　　　　　　　　　</t>
    <phoneticPr fontId="2"/>
  </si>
  <si>
    <t>因島三庄町　　　　　　　　　　　　　　　　　　　　　　　　　</t>
    <phoneticPr fontId="2"/>
  </si>
  <si>
    <t>因島椋浦町　　　　　　　　　　　　　　　　　　　　　　　　　</t>
    <phoneticPr fontId="2"/>
  </si>
  <si>
    <t>因島鏡浦町　　　　　　　　　　　　　　　　　　　　　　　　　</t>
    <phoneticPr fontId="2"/>
  </si>
  <si>
    <t>因島外浦町　　　　　　　　　　　　　　　　　　　　　　　　　</t>
    <phoneticPr fontId="2"/>
  </si>
  <si>
    <t>因島中庄町　　　　　　　　　　　　　　　　　　　　　　　　　</t>
    <phoneticPr fontId="2"/>
  </si>
  <si>
    <t>因島大浜町　　　　　　　　　　　　　　　　　　　　　　　　　</t>
    <phoneticPr fontId="2"/>
  </si>
  <si>
    <t>因島重井町　　　　　　　　　　　　　　　　　　　　　　　　　</t>
    <phoneticPr fontId="2"/>
  </si>
  <si>
    <t>因島原町　　　　　　　　　　　　　　　　　　　　　　　　　　</t>
    <phoneticPr fontId="2"/>
  </si>
  <si>
    <t>因島洲江町　　　　　　　　　　　　　　　　　　　　　　　　　</t>
    <phoneticPr fontId="2"/>
  </si>
  <si>
    <t>電気・ガス・
熱供給・水道業</t>
    <phoneticPr fontId="2"/>
  </si>
  <si>
    <t>情報通信業</t>
    <phoneticPr fontId="6"/>
  </si>
  <si>
    <t>運輸業，郵便業</t>
    <phoneticPr fontId="6"/>
  </si>
  <si>
    <t>不動産業，
物品賃貸業</t>
    <phoneticPr fontId="6"/>
  </si>
  <si>
    <t>学術研究，専門・
技術サービス業</t>
    <phoneticPr fontId="2"/>
  </si>
  <si>
    <t>宿泊業，
飲食サービス業</t>
    <phoneticPr fontId="6"/>
  </si>
  <si>
    <t>複合サービス
事 　     業</t>
    <phoneticPr fontId="6"/>
  </si>
  <si>
    <t>東久保町　　　　　　　　　　　　　　　　　　　　　　　　　　</t>
    <phoneticPr fontId="2"/>
  </si>
  <si>
    <t>西久保町　　　　　　　　　　　　　　　　　　　　　　　　　　</t>
    <phoneticPr fontId="2"/>
  </si>
  <si>
    <t>防地町　　　　　　　　　　　　　　　　　　　　　　　　　　　</t>
    <phoneticPr fontId="2"/>
  </si>
  <si>
    <t>久保町　　　　　　　　　　　　　　　　　　　　　　　　　　　</t>
    <phoneticPr fontId="2"/>
  </si>
  <si>
    <t>十四日元町　　　　　　　　　　　　　　　　　　　　　　　　　</t>
    <phoneticPr fontId="2"/>
  </si>
  <si>
    <t>十四日町　　　　　　　　　　　　　　　　　　　　　　　　　　</t>
    <phoneticPr fontId="2"/>
  </si>
  <si>
    <t>東土堂町　　　　　　　　　　　　　　　　　　　　　　　　　　</t>
    <phoneticPr fontId="2"/>
  </si>
  <si>
    <t>西土堂町　　　　　　　　　　　　　　　　　　　　　　　　　　</t>
    <phoneticPr fontId="2"/>
  </si>
  <si>
    <t>東御所町　　　　　　　　　　　　　　　　　　　　　　　　　　</t>
    <phoneticPr fontId="2"/>
  </si>
  <si>
    <t>西御所町　　　　　　　　　　　　　　　　　　　　　　　　　　</t>
    <phoneticPr fontId="2"/>
  </si>
  <si>
    <t>古浜町　　　　　　　　　　　　　　　　　　　　　　　　　　　</t>
    <phoneticPr fontId="2"/>
  </si>
  <si>
    <t>正徳町　　　　　　　　　　　　　　　　　　　　　　　　　　　</t>
    <phoneticPr fontId="2"/>
  </si>
  <si>
    <t>福地町　　　　　　　　　　　　　　　　　　　　　　　　　　　</t>
    <phoneticPr fontId="2"/>
  </si>
  <si>
    <t>吉和西元町　　　　　　　　　　　　　　　　　　　　　　　　　</t>
    <phoneticPr fontId="2"/>
  </si>
  <si>
    <t>沖側町　　　　　　　　　　　　　　　　　　　　　　　　　　　</t>
    <phoneticPr fontId="2"/>
  </si>
  <si>
    <t>東元町　　　　　　　　　　　　　　　　　　　　　　　　　　　</t>
    <phoneticPr fontId="2"/>
  </si>
  <si>
    <t>神田町　　　　　　　　　　　　　　　　　　　　　　　　　　　</t>
    <phoneticPr fontId="2"/>
  </si>
  <si>
    <t>手崎町　　　　　　　　　　　　　　　　　　　　　　　　　　　</t>
    <phoneticPr fontId="2"/>
  </si>
  <si>
    <t>吉浦町　　　　　　　　　　　　　　　　　　　　　　　　　　　</t>
    <phoneticPr fontId="2"/>
  </si>
  <si>
    <t>日比崎町　　　　　　　　　　　　　　　　　　　　　　　　　　</t>
    <phoneticPr fontId="2"/>
  </si>
  <si>
    <t>吉和町　　　　　　　　　　　　　　　　　　　　　　　　　　　</t>
    <phoneticPr fontId="2"/>
  </si>
  <si>
    <t>三軒家町　　　　　　　　　　　　　　　　　　　　　　　　　　</t>
    <phoneticPr fontId="2"/>
  </si>
  <si>
    <t>天満町　　　　　　　　　　　　　　　　　　　　　　　　　　　</t>
    <phoneticPr fontId="2"/>
  </si>
  <si>
    <t>平成24（2012）</t>
    <rPh sb="0" eb="2">
      <t>ヘイセイ</t>
    </rPh>
    <phoneticPr fontId="2"/>
  </si>
  <si>
    <t>総数</t>
    <rPh sb="0" eb="1">
      <t>フサ</t>
    </rPh>
    <rPh sb="1" eb="2">
      <t>カズ</t>
    </rPh>
    <phoneticPr fontId="6"/>
  </si>
  <si>
    <t>産　　　　　　　　　　　　　業</t>
    <rPh sb="0" eb="1">
      <t>サン</t>
    </rPh>
    <rPh sb="14" eb="15">
      <t>ギョウ</t>
    </rPh>
    <phoneticPr fontId="2"/>
  </si>
  <si>
    <t>出向・派遣
従業者のみ</t>
    <rPh sb="0" eb="2">
      <t>シュッコウ</t>
    </rPh>
    <rPh sb="3" eb="5">
      <t>ハケン</t>
    </rPh>
    <rPh sb="6" eb="9">
      <t>ジュウギョウシャ</t>
    </rPh>
    <phoneticPr fontId="2"/>
  </si>
  <si>
    <t>事業所数</t>
    <rPh sb="0" eb="2">
      <t>ジギョウ</t>
    </rPh>
    <rPh sb="2" eb="3">
      <t>ショ</t>
    </rPh>
    <rPh sb="3" eb="4">
      <t>スウ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</si>
  <si>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</si>
  <si>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（単位　 事業所、人）</t>
    <rPh sb="1" eb="3">
      <t>タンイ</t>
    </rPh>
    <rPh sb="5" eb="7">
      <t>ジギョウ</t>
    </rPh>
    <rPh sb="7" eb="8">
      <t>ショ</t>
    </rPh>
    <rPh sb="9" eb="10">
      <t>ヒト</t>
    </rPh>
    <phoneticPr fontId="2"/>
  </si>
  <si>
    <t>（単位　 事業所、人）</t>
    <phoneticPr fontId="2"/>
  </si>
  <si>
    <t>３． 産業別 ・ 従業者規模別民営事業所数及び従業者数</t>
    <rPh sb="3" eb="5">
      <t>サンギョウ</t>
    </rPh>
    <rPh sb="5" eb="6">
      <t>ベツ</t>
    </rPh>
    <rPh sb="9" eb="11">
      <t>ジュウギョウ</t>
    </rPh>
    <rPh sb="11" eb="12">
      <t>シャ</t>
    </rPh>
    <rPh sb="12" eb="15">
      <t>キボベツ</t>
    </rPh>
    <rPh sb="15" eb="17">
      <t>ミンエイ</t>
    </rPh>
    <rPh sb="17" eb="19">
      <t>ジギョウ</t>
    </rPh>
    <rPh sb="19" eb="20">
      <t>ショ</t>
    </rPh>
    <rPh sb="20" eb="21">
      <t>スウ</t>
    </rPh>
    <rPh sb="21" eb="22">
      <t>オヨ</t>
    </rPh>
    <rPh sb="23" eb="25">
      <t>ジュウギョウ</t>
    </rPh>
    <rPh sb="25" eb="26">
      <t>シャ</t>
    </rPh>
    <rPh sb="26" eb="27">
      <t>スウ</t>
    </rPh>
    <phoneticPr fontId="2"/>
  </si>
  <si>
    <t>２－２． 産業（大分類）別町丁別民営事業所数及び従業者数（続き）</t>
    <rPh sb="5" eb="7">
      <t>サンギョウ</t>
    </rPh>
    <rPh sb="12" eb="13">
      <t>ベツ</t>
    </rPh>
    <rPh sb="13" eb="15">
      <t>チョウチョウ</t>
    </rPh>
    <rPh sb="15" eb="16">
      <t>ベツ</t>
    </rPh>
    <rPh sb="16" eb="18">
      <t>ミンエイ</t>
    </rPh>
    <rPh sb="18" eb="20">
      <t>ジギョウ</t>
    </rPh>
    <rPh sb="20" eb="21">
      <t>ショ</t>
    </rPh>
    <rPh sb="21" eb="22">
      <t>スウ</t>
    </rPh>
    <rPh sb="22" eb="23">
      <t>オヨ</t>
    </rPh>
    <rPh sb="24" eb="27">
      <t>ジュウギョウシャ</t>
    </rPh>
    <rPh sb="27" eb="28">
      <t>スウ</t>
    </rPh>
    <rPh sb="29" eb="30">
      <t>ツヅ</t>
    </rPh>
    <phoneticPr fontId="2"/>
  </si>
  <si>
    <t>１‐２． 産業（大分類）別民営事業所数及び従業者数</t>
    <rPh sb="5" eb="7">
      <t>サンギョウ</t>
    </rPh>
    <rPh sb="8" eb="11">
      <t>ダイブンルイ</t>
    </rPh>
    <rPh sb="12" eb="13">
      <t>ベツ</t>
    </rPh>
    <rPh sb="13" eb="15">
      <t>ミンエイ</t>
    </rPh>
    <rPh sb="15" eb="18">
      <t>ジギョウショ</t>
    </rPh>
    <rPh sb="18" eb="19">
      <t>スウ</t>
    </rPh>
    <rPh sb="19" eb="20">
      <t>オヨ</t>
    </rPh>
    <rPh sb="21" eb="23">
      <t>ジュウギョウ</t>
    </rPh>
    <rPh sb="23" eb="24">
      <t>シャ</t>
    </rPh>
    <rPh sb="24" eb="25">
      <t>スウ</t>
    </rPh>
    <phoneticPr fontId="2"/>
  </si>
  <si>
    <t>１‐１． 産業（大分類）別民営事業所数及び従業者数</t>
    <rPh sb="5" eb="7">
      <t>サンギョウ</t>
    </rPh>
    <rPh sb="8" eb="11">
      <t>ダイブンルイ</t>
    </rPh>
    <rPh sb="12" eb="13">
      <t>ベツ</t>
    </rPh>
    <rPh sb="13" eb="15">
      <t>ミンエイ</t>
    </rPh>
    <rPh sb="15" eb="18">
      <t>ジギョウショ</t>
    </rPh>
    <rPh sb="18" eb="19">
      <t>スウ</t>
    </rPh>
    <rPh sb="19" eb="20">
      <t>オヨ</t>
    </rPh>
    <rPh sb="21" eb="23">
      <t>ジュウギョウ</t>
    </rPh>
    <rPh sb="23" eb="24">
      <t>シャ</t>
    </rPh>
    <rPh sb="24" eb="25">
      <t>スウ</t>
    </rPh>
    <phoneticPr fontId="2"/>
  </si>
  <si>
    <t>平成26（2014）</t>
    <rPh sb="0" eb="2">
      <t>ヘイセイ</t>
    </rPh>
    <phoneticPr fontId="2"/>
  </si>
  <si>
    <t>医療,福祉</t>
    <phoneticPr fontId="6"/>
  </si>
  <si>
    <t>教育,学習
支援業</t>
    <phoneticPr fontId="6"/>
  </si>
  <si>
    <t>卸売業,小売業</t>
    <rPh sb="2" eb="3">
      <t>ギョウ</t>
    </rPh>
    <phoneticPr fontId="6"/>
  </si>
  <si>
    <t>金融業,保険業</t>
    <rPh sb="2" eb="3">
      <t>ギョウ</t>
    </rPh>
    <phoneticPr fontId="6"/>
  </si>
  <si>
    <t>3　事業所</t>
    <rPh sb="2" eb="5">
      <t>ジギョウショ</t>
    </rPh>
    <phoneticPr fontId="2"/>
  </si>
  <si>
    <t>1-1.　産業（大分類）別事業所数及び従業者数</t>
    <rPh sb="5" eb="7">
      <t>サンギョウ</t>
    </rPh>
    <rPh sb="8" eb="9">
      <t>オオ</t>
    </rPh>
    <rPh sb="9" eb="11">
      <t>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2"/>
  </si>
  <si>
    <t>1-2.　産業（大分類）別事業所数及び従業者数</t>
    <rPh sb="5" eb="7">
      <t>サンギョウ</t>
    </rPh>
    <rPh sb="8" eb="9">
      <t>オオ</t>
    </rPh>
    <rPh sb="9" eb="11">
      <t>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2"/>
  </si>
  <si>
    <t>2-1.　産業別（大分類）町丁別事業所数及び従業者数</t>
    <rPh sb="5" eb="7">
      <t>サンギョウ</t>
    </rPh>
    <rPh sb="7" eb="8">
      <t>ベツ</t>
    </rPh>
    <rPh sb="9" eb="12">
      <t>ダイブンルイ</t>
    </rPh>
    <rPh sb="13" eb="14">
      <t>チョウ</t>
    </rPh>
    <rPh sb="14" eb="15">
      <t>チョウ</t>
    </rPh>
    <rPh sb="15" eb="16">
      <t>ベツ</t>
    </rPh>
    <rPh sb="16" eb="19">
      <t>ジギョウショ</t>
    </rPh>
    <rPh sb="19" eb="20">
      <t>スウ</t>
    </rPh>
    <rPh sb="20" eb="21">
      <t>オヨ</t>
    </rPh>
    <rPh sb="22" eb="23">
      <t>ジュウ</t>
    </rPh>
    <rPh sb="23" eb="26">
      <t>ギョウシャスウ</t>
    </rPh>
    <phoneticPr fontId="2"/>
  </si>
  <si>
    <t>2-2.　産業別（大分類）町丁別事業所数及び従業者数（続き）</t>
    <rPh sb="5" eb="7">
      <t>サンギョウ</t>
    </rPh>
    <rPh sb="7" eb="8">
      <t>ベツ</t>
    </rPh>
    <rPh sb="9" eb="12">
      <t>ダイブンルイ</t>
    </rPh>
    <rPh sb="13" eb="14">
      <t>チョウ</t>
    </rPh>
    <rPh sb="14" eb="15">
      <t>チョウ</t>
    </rPh>
    <rPh sb="15" eb="16">
      <t>ベツ</t>
    </rPh>
    <rPh sb="16" eb="19">
      <t>ジギョウショ</t>
    </rPh>
    <rPh sb="19" eb="20">
      <t>スウ</t>
    </rPh>
    <rPh sb="20" eb="21">
      <t>オヨ</t>
    </rPh>
    <rPh sb="22" eb="23">
      <t>ジュウ</t>
    </rPh>
    <rPh sb="23" eb="26">
      <t>ギョウシャスウ</t>
    </rPh>
    <rPh sb="27" eb="28">
      <t>ツヅ</t>
    </rPh>
    <phoneticPr fontId="2"/>
  </si>
  <si>
    <t>3.　産業別・従業者規模別事業所数及び従業者数（民営）</t>
    <rPh sb="3" eb="5">
      <t>サンギョウ</t>
    </rPh>
    <rPh sb="5" eb="6">
      <t>ベツ</t>
    </rPh>
    <rPh sb="7" eb="10">
      <t>ジュウギョウシャ</t>
    </rPh>
    <rPh sb="10" eb="13">
      <t>キボベツ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phoneticPr fontId="2"/>
  </si>
  <si>
    <t>目　次</t>
    <rPh sb="0" eb="1">
      <t>メ</t>
    </rPh>
    <rPh sb="2" eb="3">
      <t>ジ</t>
    </rPh>
    <phoneticPr fontId="2"/>
  </si>
  <si>
    <t>　</t>
    <phoneticPr fontId="2"/>
  </si>
  <si>
    <t>平成28年経済センサス-活動調査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phoneticPr fontId="2"/>
  </si>
  <si>
    <t>平成28年（2016年）経済センサス-活動調査</t>
    <rPh sb="0" eb="2">
      <t>ヘイセイ</t>
    </rPh>
    <rPh sb="4" eb="5">
      <t>ネン</t>
    </rPh>
    <rPh sb="10" eb="11">
      <t>ネン</t>
    </rPh>
    <rPh sb="12" eb="14">
      <t>ケイザイ</t>
    </rPh>
    <rPh sb="19" eb="21">
      <t>カツドウ</t>
    </rPh>
    <rPh sb="21" eb="23">
      <t>チョウサ</t>
    </rPh>
    <phoneticPr fontId="2"/>
  </si>
  <si>
    <t>平成28（2016）</t>
    <rPh sb="0" eb="2">
      <t>ヘイセイ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</si>
  <si>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</si>
  <si>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</si>
  <si>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</si>
  <si>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</si>
  <si>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</si>
  <si>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</si>
  <si>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</si>
  <si>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２－１． 産業（大分類）別町丁別民営事業所数及び従業者数</t>
    <rPh sb="5" eb="7">
      <t>サンギョウ</t>
    </rPh>
    <rPh sb="12" eb="13">
      <t>ベツ</t>
    </rPh>
    <rPh sb="13" eb="15">
      <t>チョウチョウ</t>
    </rPh>
    <rPh sb="15" eb="16">
      <t>ベツ</t>
    </rPh>
    <rPh sb="16" eb="18">
      <t>ミンエイ</t>
    </rPh>
    <rPh sb="18" eb="20">
      <t>ジギョウ</t>
    </rPh>
    <rPh sb="20" eb="21">
      <t>ショ</t>
    </rPh>
    <rPh sb="21" eb="22">
      <t>スウ</t>
    </rPh>
    <rPh sb="22" eb="23">
      <t>オヨ</t>
    </rPh>
    <rPh sb="24" eb="27">
      <t>ジュウギョウシャ</t>
    </rPh>
    <rPh sb="27" eb="28">
      <t>スウ</t>
    </rPh>
    <phoneticPr fontId="2"/>
  </si>
  <si>
    <t>注 ： （１）男女別の不詳を含む。</t>
    <phoneticPr fontId="2"/>
  </si>
  <si>
    <t>　　　　　（２）平成24年（2012年）は平成24年2月1日現在の数値、平成26年（2014年）以降は7月1日の数値である。</t>
    <rPh sb="8" eb="10">
      <t>ヘイセイ</t>
    </rPh>
    <rPh sb="12" eb="13">
      <t>ネン</t>
    </rPh>
    <rPh sb="18" eb="19">
      <t>ネン</t>
    </rPh>
    <rPh sb="21" eb="23">
      <t>ヘイセイ</t>
    </rPh>
    <rPh sb="25" eb="26">
      <t>ネン</t>
    </rPh>
    <rPh sb="27" eb="28">
      <t>ガツ</t>
    </rPh>
    <rPh sb="29" eb="30">
      <t>ニチ</t>
    </rPh>
    <rPh sb="30" eb="32">
      <t>ゲンザイ</t>
    </rPh>
    <rPh sb="33" eb="35">
      <t>スウチ</t>
    </rPh>
    <rPh sb="36" eb="38">
      <t>ヘイセイ</t>
    </rPh>
    <rPh sb="40" eb="41">
      <t>ネン</t>
    </rPh>
    <rPh sb="46" eb="47">
      <t>ネン</t>
    </rPh>
    <rPh sb="48" eb="50">
      <t>イコウ</t>
    </rPh>
    <rPh sb="52" eb="53">
      <t>ガツ</t>
    </rPh>
    <rPh sb="54" eb="55">
      <t>ニチ</t>
    </rPh>
    <rPh sb="56" eb="58">
      <t>スウチ</t>
    </rPh>
    <phoneticPr fontId="2"/>
  </si>
  <si>
    <r>
      <rPr>
        <sz val="8"/>
        <rFont val="ＭＳ Ｐ明朝"/>
        <family val="1"/>
        <charset val="128"/>
      </rPr>
      <t>生活関連サービス業，</t>
    </r>
    <r>
      <rPr>
        <sz val="9"/>
        <rFont val="ＭＳ Ｐ明朝"/>
        <family val="1"/>
        <charset val="128"/>
      </rPr>
      <t xml:space="preserve">
娯楽業</t>
    </r>
    <phoneticPr fontId="2"/>
  </si>
  <si>
    <r>
      <rPr>
        <sz val="8"/>
        <rFont val="ＭＳ Ｐ明朝"/>
        <family val="1"/>
        <charset val="128"/>
      </rPr>
      <t>生活関連サービス業，</t>
    </r>
    <r>
      <rPr>
        <sz val="9"/>
        <rFont val="ＭＳ Ｐ明朝"/>
        <family val="1"/>
        <charset val="128"/>
      </rPr>
      <t xml:space="preserve">
娯楽業</t>
    </r>
    <phoneticPr fontId="2"/>
  </si>
  <si>
    <t>教育,学習
支援業</t>
    <phoneticPr fontId="6"/>
  </si>
  <si>
    <t>平成26年経済センサス-基礎調査</t>
    <rPh sb="0" eb="2">
      <t>ヘイセイ</t>
    </rPh>
    <rPh sb="4" eb="5">
      <t>ネン</t>
    </rPh>
    <rPh sb="5" eb="7">
      <t>ケイザイ</t>
    </rPh>
    <rPh sb="12" eb="14">
      <t>キソ</t>
    </rPh>
    <rPh sb="14" eb="16">
      <t>チョウサ</t>
    </rPh>
    <phoneticPr fontId="2"/>
  </si>
  <si>
    <t>鉱業，採石業，砂利採取業</t>
    <phoneticPr fontId="2"/>
  </si>
  <si>
    <t>建設業</t>
    <phoneticPr fontId="2"/>
  </si>
  <si>
    <t>製造業</t>
    <phoneticPr fontId="2"/>
  </si>
  <si>
    <t>電気・ガス・熱供給・水道業</t>
    <phoneticPr fontId="2"/>
  </si>
  <si>
    <t>情報通信業</t>
    <phoneticPr fontId="2"/>
  </si>
  <si>
    <t>運輸業，郵便業</t>
    <phoneticPr fontId="2"/>
  </si>
  <si>
    <t>卸売業，小売業</t>
    <phoneticPr fontId="2"/>
  </si>
  <si>
    <t>宿泊業，飲食サービス業</t>
    <phoneticPr fontId="2"/>
  </si>
  <si>
    <t>教育，学習支援業</t>
    <phoneticPr fontId="2"/>
  </si>
  <si>
    <t>医療，福祉</t>
    <phoneticPr fontId="2"/>
  </si>
  <si>
    <t>複合サービス事業</t>
    <phoneticPr fontId="2"/>
  </si>
  <si>
    <t>サービス業（他に分類されないもの）</t>
    <phoneticPr fontId="2"/>
  </si>
  <si>
    <t>注 ： 男女別の不詳を含む。</t>
    <phoneticPr fontId="6"/>
  </si>
  <si>
    <t>-</t>
    <phoneticPr fontId="2"/>
  </si>
  <si>
    <t>建設業</t>
    <phoneticPr fontId="2"/>
  </si>
  <si>
    <t>運輸業，郵便業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</si>
  <si>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</si>
  <si>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</si>
  <si>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</si>
  <si>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サービス業（他に分類されないもの）</t>
    <phoneticPr fontId="2"/>
  </si>
  <si>
    <t>注 ： 男女別の不詳を含む。</t>
    <phoneticPr fontId="6"/>
  </si>
  <si>
    <t>令和4年（2022年）版　統計おのみち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</si>
</sst>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 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trike/>
      <sz val="11"/>
      <name val="ＭＳ Ｐ明朝"/>
      <family val="1"/>
      <charset val="128"/>
    </font>
    <font>
      <u/>
      <sz val="12"/>
      <color indexed="12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2" applyFont="1" applyBorder="1" applyAlignment="1">
      <alignment vertical="center"/>
    </xf>
    <xf numFmtId="0" fontId="5" fillId="0" borderId="3" xfId="0" applyFont="1" applyBorder="1" applyAlignment="1">
      <alignment horizontal="distributed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38" fontId="5" fillId="0" borderId="0" xfId="2" applyFont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38" fontId="11" fillId="0" borderId="4" xfId="0" applyNumberFormat="1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indent="1"/>
    </xf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 indent="1"/>
    </xf>
    <xf numFmtId="38" fontId="5" fillId="0" borderId="0" xfId="0" applyNumberFormat="1" applyFont="1" applyBorder="1" applyAlignment="1">
      <alignment horizontal="right" vertical="center"/>
    </xf>
    <xf numFmtId="0" fontId="5" fillId="0" borderId="0" xfId="0" applyFont="1" applyFill="1"/>
    <xf numFmtId="0" fontId="1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38" fontId="5" fillId="0" borderId="0" xfId="2" applyFont="1" applyAlignment="1"/>
    <xf numFmtId="38" fontId="11" fillId="0" borderId="0" xfId="2" applyFont="1" applyFill="1" applyAlignment="1">
      <alignment horizontal="right" vertical="center"/>
    </xf>
    <xf numFmtId="38" fontId="14" fillId="0" borderId="0" xfId="2" applyFont="1" applyAlignment="1"/>
    <xf numFmtId="38" fontId="11" fillId="0" borderId="0" xfId="2" applyFont="1" applyAlignment="1">
      <alignment vertical="center"/>
    </xf>
    <xf numFmtId="38" fontId="13" fillId="0" borderId="11" xfId="2" applyFont="1" applyFill="1" applyBorder="1" applyAlignment="1">
      <alignment horizontal="center" vertical="center" wrapText="1"/>
    </xf>
    <xf numFmtId="38" fontId="11" fillId="0" borderId="0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 wrapText="1"/>
    </xf>
    <xf numFmtId="38" fontId="13" fillId="0" borderId="12" xfId="2" applyFont="1" applyFill="1" applyBorder="1" applyAlignment="1">
      <alignment horizontal="center" vertical="center" wrapText="1"/>
    </xf>
    <xf numFmtId="38" fontId="13" fillId="0" borderId="13" xfId="2" applyFont="1" applyFill="1" applyBorder="1" applyAlignment="1">
      <alignment horizontal="center" vertical="center" wrapText="1"/>
    </xf>
    <xf numFmtId="38" fontId="13" fillId="0" borderId="14" xfId="2" applyFont="1" applyFill="1" applyBorder="1" applyAlignment="1">
      <alignment horizontal="center" vertical="center" wrapText="1"/>
    </xf>
    <xf numFmtId="38" fontId="13" fillId="0" borderId="6" xfId="2" applyFont="1" applyFill="1" applyBorder="1" applyAlignment="1">
      <alignment horizontal="center" vertical="center" wrapText="1"/>
    </xf>
    <xf numFmtId="38" fontId="11" fillId="0" borderId="5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/>
    </xf>
    <xf numFmtId="38" fontId="13" fillId="0" borderId="5" xfId="2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/>
    </xf>
    <xf numFmtId="38" fontId="16" fillId="0" borderId="0" xfId="2" quotePrefix="1" applyFont="1" applyFill="1" applyBorder="1" applyAlignment="1">
      <alignment horizontal="right" vertical="center"/>
    </xf>
    <xf numFmtId="38" fontId="16" fillId="0" borderId="0" xfId="2" applyFont="1" applyFill="1" applyAlignment="1">
      <alignment vertical="center"/>
    </xf>
    <xf numFmtId="38" fontId="11" fillId="0" borderId="0" xfId="2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3" fillId="0" borderId="0" xfId="2" applyFont="1" applyAlignment="1">
      <alignment vertical="center"/>
    </xf>
    <xf numFmtId="38" fontId="13" fillId="0" borderId="0" xfId="2" applyFont="1" applyBorder="1" applyAlignment="1">
      <alignment vertical="center"/>
    </xf>
    <xf numFmtId="38" fontId="11" fillId="0" borderId="0" xfId="2" applyFont="1" applyAlignment="1"/>
    <xf numFmtId="38" fontId="12" fillId="0" borderId="0" xfId="2" applyFont="1" applyAlignment="1">
      <alignment vertical="center"/>
    </xf>
    <xf numFmtId="38" fontId="12" fillId="0" borderId="0" xfId="2" applyFont="1" applyBorder="1" applyAlignment="1">
      <alignment vertical="center"/>
    </xf>
    <xf numFmtId="38" fontId="7" fillId="0" borderId="0" xfId="2" applyFont="1" applyFill="1" applyAlignment="1">
      <alignment horizontal="left" vertical="center"/>
    </xf>
    <xf numFmtId="38" fontId="16" fillId="0" borderId="0" xfId="2" applyFont="1" applyAlignment="1">
      <alignment vertical="center"/>
    </xf>
    <xf numFmtId="38" fontId="12" fillId="0" borderId="6" xfId="2" applyFont="1" applyBorder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0" xfId="2" applyFont="1" applyFill="1" applyBorder="1" applyAlignment="1">
      <alignment horizontal="distributed" vertical="center" indent="1"/>
    </xf>
    <xf numFmtId="38" fontId="11" fillId="0" borderId="0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6" xfId="2" applyFont="1" applyFill="1" applyBorder="1" applyAlignment="1">
      <alignment horizontal="distributed" vertical="center" indent="1"/>
    </xf>
    <xf numFmtId="38" fontId="8" fillId="0" borderId="0" xfId="2" applyFont="1" applyAlignment="1">
      <alignment horizontal="distributed" vertical="center" indent="1"/>
    </xf>
    <xf numFmtId="38" fontId="8" fillId="0" borderId="0" xfId="2" applyFont="1" applyAlignment="1">
      <alignment vertical="center"/>
    </xf>
    <xf numFmtId="38" fontId="8" fillId="0" borderId="0" xfId="2" applyFont="1" applyBorder="1" applyAlignment="1">
      <alignment vertical="center"/>
    </xf>
    <xf numFmtId="38" fontId="8" fillId="0" borderId="0" xfId="2" applyFont="1" applyAlignment="1">
      <alignment horizontal="left" vertical="center" inden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38" fontId="3" fillId="0" borderId="0" xfId="2" applyFont="1" applyFill="1" applyAlignment="1">
      <alignment vertical="center"/>
    </xf>
    <xf numFmtId="38" fontId="3" fillId="0" borderId="0" xfId="2" applyFont="1" applyFill="1" applyBorder="1" applyAlignment="1">
      <alignment vertical="center"/>
    </xf>
    <xf numFmtId="38" fontId="5" fillId="0" borderId="0" xfId="2" applyFont="1" applyFill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0" xfId="0" applyFont="1"/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38" fontId="11" fillId="0" borderId="0" xfId="2" applyFont="1" applyAlignment="1">
      <alignment horizontal="right" vertical="center"/>
    </xf>
    <xf numFmtId="38" fontId="12" fillId="0" borderId="0" xfId="2" applyFont="1" applyAlignment="1">
      <alignment horizontal="right" vertical="center"/>
    </xf>
    <xf numFmtId="38" fontId="11" fillId="0" borderId="6" xfId="2" applyFont="1" applyBorder="1" applyAlignment="1"/>
    <xf numFmtId="38" fontId="13" fillId="0" borderId="16" xfId="2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38" fontId="11" fillId="0" borderId="6" xfId="2" applyFont="1" applyFill="1" applyBorder="1" applyAlignment="1">
      <alignment horizontal="right" vertical="center"/>
    </xf>
    <xf numFmtId="38" fontId="1" fillId="0" borderId="0" xfId="2" applyFont="1" applyAlignment="1">
      <alignment vertical="center"/>
    </xf>
    <xf numFmtId="38" fontId="1" fillId="0" borderId="0" xfId="2" applyFont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0" xfId="2" applyFont="1" applyFill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38" fontId="5" fillId="0" borderId="17" xfId="2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8" fontId="3" fillId="0" borderId="17" xfId="2" applyFont="1" applyBorder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38" fontId="5" fillId="0" borderId="0" xfId="2" applyFont="1" applyAlignment="1">
      <alignment horizontal="right" vertical="center"/>
    </xf>
    <xf numFmtId="38" fontId="5" fillId="0" borderId="6" xfId="2" applyFont="1" applyBorder="1" applyAlignment="1">
      <alignment horizontal="right" vertical="center"/>
    </xf>
    <xf numFmtId="38" fontId="9" fillId="0" borderId="0" xfId="0" applyNumberFormat="1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5" fillId="0" borderId="4" xfId="2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5" fillId="0" borderId="3" xfId="0" applyFont="1" applyFill="1" applyBorder="1" applyAlignment="1">
      <alignment horizontal="distributed" vertical="center" indent="1"/>
    </xf>
    <xf numFmtId="38" fontId="5" fillId="0" borderId="4" xfId="2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38" fontId="3" fillId="0" borderId="0" xfId="0" applyNumberFormat="1" applyFont="1" applyAlignment="1">
      <alignment vertical="center"/>
    </xf>
    <xf numFmtId="38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38" fontId="8" fillId="0" borderId="0" xfId="2" applyFont="1" applyAlignment="1">
      <alignment horizontal="left" vertical="center"/>
    </xf>
    <xf numFmtId="38" fontId="11" fillId="0" borderId="6" xfId="2" applyFont="1" applyBorder="1" applyAlignment="1">
      <alignment horizontal="right"/>
    </xf>
    <xf numFmtId="0" fontId="4" fillId="0" borderId="0" xfId="1" applyAlignment="1" applyProtection="1"/>
    <xf numFmtId="0" fontId="4" fillId="0" borderId="0" xfId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38" fontId="13" fillId="0" borderId="17" xfId="2" applyFont="1" applyFill="1" applyBorder="1" applyAlignment="1">
      <alignment horizontal="center" vertical="center" wrapText="1"/>
    </xf>
    <xf numFmtId="38" fontId="8" fillId="0" borderId="17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12" fillId="0" borderId="0" xfId="2" applyFont="1" applyAlignment="1">
      <alignment horizontal="left" vertical="center"/>
    </xf>
    <xf numFmtId="177" fontId="16" fillId="0" borderId="0" xfId="2" quotePrefix="1" applyNumberFormat="1" applyFont="1" applyFill="1" applyBorder="1" applyAlignment="1">
      <alignment horizontal="right" vertical="center"/>
    </xf>
    <xf numFmtId="177" fontId="16" fillId="0" borderId="17" xfId="2" quotePrefix="1" applyNumberFormat="1" applyFont="1" applyFill="1" applyBorder="1" applyAlignment="1">
      <alignment horizontal="right" vertical="center"/>
    </xf>
    <xf numFmtId="177" fontId="16" fillId="0" borderId="17" xfId="2" applyNumberFormat="1" applyFont="1" applyFill="1" applyBorder="1" applyAlignment="1">
      <alignment horizontal="right" vertical="center"/>
    </xf>
    <xf numFmtId="177" fontId="16" fillId="0" borderId="9" xfId="2" applyNumberFormat="1" applyFont="1" applyFill="1" applyBorder="1" applyAlignment="1">
      <alignment horizontal="right" vertical="center"/>
    </xf>
    <xf numFmtId="177" fontId="16" fillId="0" borderId="9" xfId="2" quotePrefix="1" applyNumberFormat="1" applyFont="1" applyFill="1" applyBorder="1" applyAlignment="1">
      <alignment horizontal="right" vertical="center"/>
    </xf>
    <xf numFmtId="177" fontId="16" fillId="0" borderId="0" xfId="2" applyNumberFormat="1" applyFont="1" applyAlignment="1">
      <alignment horizontal="right" vertical="center"/>
    </xf>
    <xf numFmtId="177" fontId="16" fillId="0" borderId="9" xfId="2" applyNumberFormat="1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right" vertical="center"/>
    </xf>
    <xf numFmtId="177" fontId="11" fillId="0" borderId="17" xfId="2" quotePrefix="1" applyNumberFormat="1" applyFont="1" applyFill="1" applyBorder="1" applyAlignment="1">
      <alignment horizontal="right" vertical="center"/>
    </xf>
    <xf numFmtId="177" fontId="11" fillId="0" borderId="0" xfId="2" quotePrefix="1" applyNumberFormat="1" applyFont="1" applyFill="1" applyBorder="1" applyAlignment="1">
      <alignment horizontal="right" vertical="center"/>
    </xf>
    <xf numFmtId="177" fontId="11" fillId="0" borderId="17" xfId="2" applyNumberFormat="1" applyFont="1" applyFill="1" applyBorder="1" applyAlignment="1">
      <alignment horizontal="right" vertical="center"/>
    </xf>
    <xf numFmtId="177" fontId="11" fillId="0" borderId="0" xfId="2" applyNumberFormat="1" applyFont="1" applyFill="1" applyBorder="1" applyAlignment="1">
      <alignment horizontal="right" vertical="center"/>
    </xf>
    <xf numFmtId="177" fontId="11" fillId="0" borderId="9" xfId="2" applyNumberFormat="1" applyFont="1" applyFill="1" applyBorder="1" applyAlignment="1">
      <alignment horizontal="right" vertical="center"/>
    </xf>
    <xf numFmtId="177" fontId="11" fillId="0" borderId="9" xfId="2" quotePrefix="1" applyNumberFormat="1" applyFont="1" applyFill="1" applyBorder="1" applyAlignment="1">
      <alignment horizontal="right" vertical="center"/>
    </xf>
    <xf numFmtId="177" fontId="11" fillId="0" borderId="0" xfId="2" applyNumberFormat="1" applyFont="1" applyAlignment="1">
      <alignment horizontal="right" vertical="center"/>
    </xf>
    <xf numFmtId="177" fontId="11" fillId="0" borderId="9" xfId="2" applyNumberFormat="1" applyFont="1" applyBorder="1" applyAlignment="1">
      <alignment horizontal="right" vertical="center"/>
    </xf>
    <xf numFmtId="177" fontId="11" fillId="0" borderId="0" xfId="2" applyNumberFormat="1" applyFont="1" applyBorder="1" applyAlignment="1">
      <alignment horizontal="right" vertical="center"/>
    </xf>
    <xf numFmtId="177" fontId="11" fillId="0" borderId="16" xfId="2" quotePrefix="1" applyNumberFormat="1" applyFont="1" applyFill="1" applyBorder="1" applyAlignment="1">
      <alignment horizontal="right" vertical="center"/>
    </xf>
    <xf numFmtId="177" fontId="11" fillId="0" borderId="6" xfId="2" quotePrefix="1" applyNumberFormat="1" applyFont="1" applyFill="1" applyBorder="1" applyAlignment="1">
      <alignment horizontal="right" vertical="center"/>
    </xf>
    <xf numFmtId="177" fontId="11" fillId="0" borderId="16" xfId="2" applyNumberFormat="1" applyFont="1" applyFill="1" applyBorder="1" applyAlignment="1">
      <alignment horizontal="right" vertical="center"/>
    </xf>
    <xf numFmtId="177" fontId="11" fillId="0" borderId="6" xfId="2" applyNumberFormat="1" applyFont="1" applyFill="1" applyBorder="1" applyAlignment="1">
      <alignment horizontal="right" vertical="center"/>
    </xf>
    <xf numFmtId="177" fontId="11" fillId="0" borderId="2" xfId="2" applyNumberFormat="1" applyFont="1" applyFill="1" applyBorder="1" applyAlignment="1">
      <alignment horizontal="right" vertical="center"/>
    </xf>
    <xf numFmtId="177" fontId="11" fillId="0" borderId="2" xfId="2" quotePrefix="1" applyNumberFormat="1" applyFont="1" applyFill="1" applyBorder="1" applyAlignment="1">
      <alignment horizontal="right" vertical="center"/>
    </xf>
    <xf numFmtId="177" fontId="11" fillId="0" borderId="6" xfId="2" applyNumberFormat="1" applyFont="1" applyBorder="1" applyAlignment="1">
      <alignment horizontal="right" vertical="center"/>
    </xf>
    <xf numFmtId="177" fontId="11" fillId="0" borderId="2" xfId="2" applyNumberFormat="1" applyFont="1" applyBorder="1" applyAlignment="1">
      <alignment horizontal="right" vertical="center"/>
    </xf>
    <xf numFmtId="178" fontId="5" fillId="0" borderId="17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11" fillId="0" borderId="17" xfId="2" applyNumberFormat="1" applyFont="1" applyFill="1" applyBorder="1" applyAlignment="1">
      <alignment horizontal="right" vertical="center"/>
    </xf>
    <xf numFmtId="178" fontId="11" fillId="0" borderId="0" xfId="2" applyNumberFormat="1" applyFont="1" applyAlignment="1">
      <alignment horizontal="right" vertical="center"/>
    </xf>
    <xf numFmtId="178" fontId="11" fillId="0" borderId="17" xfId="2" quotePrefix="1" applyNumberFormat="1" applyFont="1" applyFill="1" applyBorder="1" applyAlignment="1">
      <alignment horizontal="right" vertical="center"/>
    </xf>
    <xf numFmtId="178" fontId="11" fillId="0" borderId="9" xfId="2" applyNumberFormat="1" applyFont="1" applyFill="1" applyBorder="1" applyAlignment="1">
      <alignment horizontal="right" vertical="center"/>
    </xf>
    <xf numFmtId="178" fontId="11" fillId="0" borderId="9" xfId="2" quotePrefix="1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right" vertical="center"/>
    </xf>
    <xf numFmtId="178" fontId="11" fillId="0" borderId="0" xfId="2" quotePrefix="1" applyNumberFormat="1" applyFont="1" applyFill="1" applyBorder="1" applyAlignment="1">
      <alignment horizontal="right" vertical="center"/>
    </xf>
    <xf numFmtId="178" fontId="11" fillId="0" borderId="9" xfId="2" applyNumberFormat="1" applyFont="1" applyBorder="1" applyAlignment="1">
      <alignment horizontal="right" vertical="center"/>
    </xf>
    <xf numFmtId="178" fontId="11" fillId="0" borderId="0" xfId="2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11" fillId="0" borderId="16" xfId="2" applyNumberFormat="1" applyFont="1" applyFill="1" applyBorder="1" applyAlignment="1">
      <alignment horizontal="right" vertical="center"/>
    </xf>
    <xf numFmtId="178" fontId="11" fillId="0" borderId="6" xfId="2" applyNumberFormat="1" applyFont="1" applyBorder="1" applyAlignment="1">
      <alignment horizontal="right" vertical="center"/>
    </xf>
    <xf numFmtId="178" fontId="11" fillId="0" borderId="2" xfId="2" quotePrefix="1" applyNumberFormat="1" applyFont="1" applyFill="1" applyBorder="1" applyAlignment="1">
      <alignment horizontal="right" vertical="center"/>
    </xf>
    <xf numFmtId="178" fontId="11" fillId="0" borderId="16" xfId="2" quotePrefix="1" applyNumberFormat="1" applyFont="1" applyFill="1" applyBorder="1" applyAlignment="1">
      <alignment horizontal="right" vertical="center"/>
    </xf>
    <xf numFmtId="178" fontId="11" fillId="0" borderId="6" xfId="2" quotePrefix="1" applyNumberFormat="1" applyFont="1" applyFill="1" applyBorder="1" applyAlignment="1">
      <alignment horizontal="right" vertical="center"/>
    </xf>
    <xf numFmtId="178" fontId="11" fillId="0" borderId="2" xfId="2" applyNumberFormat="1" applyFont="1" applyFill="1" applyBorder="1" applyAlignment="1">
      <alignment horizontal="right" vertical="center"/>
    </xf>
    <xf numFmtId="178" fontId="11" fillId="0" borderId="6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6" fillId="0" borderId="0" xfId="2" applyFont="1" applyFill="1" applyBorder="1" applyAlignment="1">
      <alignment horizontal="distributed" vertical="center" indent="1"/>
    </xf>
    <xf numFmtId="38" fontId="16" fillId="0" borderId="9" xfId="2" applyFont="1" applyFill="1" applyBorder="1" applyAlignment="1">
      <alignment horizontal="distributed" vertical="center" indent="1"/>
    </xf>
    <xf numFmtId="38" fontId="11" fillId="0" borderId="11" xfId="2" applyFont="1" applyFill="1" applyBorder="1" applyAlignment="1">
      <alignment horizontal="center" vertical="center"/>
    </xf>
    <xf numFmtId="38" fontId="11" fillId="0" borderId="19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5" xfId="2" applyFont="1" applyFill="1" applyBorder="1" applyAlignment="1">
      <alignment horizontal="center" vertical="center"/>
    </xf>
    <xf numFmtId="38" fontId="11" fillId="0" borderId="10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center" vertical="center" wrapText="1"/>
    </xf>
    <xf numFmtId="38" fontId="13" fillId="0" borderId="18" xfId="2" applyFont="1" applyFill="1" applyBorder="1" applyAlignment="1">
      <alignment horizontal="center" vertical="center" wrapText="1"/>
    </xf>
    <xf numFmtId="38" fontId="13" fillId="0" borderId="18" xfId="2" applyFont="1" applyFill="1" applyBorder="1" applyAlignment="1">
      <alignment horizontal="center" vertical="center"/>
    </xf>
    <xf numFmtId="38" fontId="10" fillId="0" borderId="0" xfId="2" applyFont="1" applyFill="1" applyAlignment="1">
      <alignment horizontal="center" vertical="center"/>
    </xf>
    <xf numFmtId="38" fontId="13" fillId="0" borderId="11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/>
    </xf>
    <xf numFmtId="38" fontId="13" fillId="0" borderId="16" xfId="2" applyFont="1" applyFill="1" applyBorder="1" applyAlignment="1">
      <alignment horizontal="center" vertical="center" wrapText="1"/>
    </xf>
    <xf numFmtId="38" fontId="12" fillId="0" borderId="0" xfId="2" applyFont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8649" name="Line 1"/>
        <xdr:cNvSpPr>
          <a:spLocks noChangeShapeType="1"/>
        </xdr:cNvSpPr>
      </xdr:nvSpPr>
      <xdr:spPr bwMode="auto">
        <a:xfrm>
          <a:off x="2733675" y="5248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724150" y="5724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8651" name="Line 1"/>
        <xdr:cNvSpPr>
          <a:spLocks noChangeShapeType="1"/>
        </xdr:cNvSpPr>
      </xdr:nvSpPr>
      <xdr:spPr bwMode="auto">
        <a:xfrm>
          <a:off x="2733675" y="5248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733675" y="5248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55" name="Line 1"/>
        <xdr:cNvSpPr>
          <a:spLocks noChangeShapeType="1"/>
        </xdr:cNvSpPr>
      </xdr:nvSpPr>
      <xdr:spPr bwMode="auto">
        <a:xfrm>
          <a:off x="2733675" y="5429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33675" y="5429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平成18年（2006年）版と同じ数字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38100</xdr:rowOff>
    </xdr:from>
    <xdr:to>
      <xdr:col>1</xdr:col>
      <xdr:colOff>0</xdr:colOff>
      <xdr:row>6</xdr:row>
      <xdr:rowOff>304800</xdr:rowOff>
    </xdr:to>
    <xdr:sp macro="" textlink="">
      <xdr:nvSpPr>
        <xdr:cNvPr id="16497" name="Line 1"/>
        <xdr:cNvSpPr>
          <a:spLocks noChangeShapeType="1"/>
        </xdr:cNvSpPr>
      </xdr:nvSpPr>
      <xdr:spPr bwMode="auto">
        <a:xfrm>
          <a:off x="9525" y="1123950"/>
          <a:ext cx="26289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workbookViewId="0"/>
  </sheetViews>
  <sheetFormatPr defaultRowHeight="13.5" x14ac:dyDescent="0.15"/>
  <cols>
    <col min="3" max="3" width="53.375" bestFit="1" customWidth="1"/>
  </cols>
  <sheetData>
    <row r="1" spans="1:8" x14ac:dyDescent="0.15">
      <c r="A1" t="s">
        <v>201</v>
      </c>
    </row>
    <row r="3" spans="1:8" x14ac:dyDescent="0.15">
      <c r="B3" t="s">
        <v>155</v>
      </c>
    </row>
    <row r="5" spans="1:8" x14ac:dyDescent="0.15">
      <c r="C5" s="116" t="s">
        <v>156</v>
      </c>
      <c r="D5" s="116"/>
      <c r="E5" s="116"/>
      <c r="F5" s="116"/>
      <c r="G5" s="116"/>
    </row>
    <row r="7" spans="1:8" x14ac:dyDescent="0.15">
      <c r="C7" s="116" t="s">
        <v>157</v>
      </c>
      <c r="D7" s="116"/>
      <c r="E7" s="116"/>
      <c r="F7" s="116"/>
      <c r="G7" s="116"/>
    </row>
    <row r="9" spans="1:8" x14ac:dyDescent="0.15">
      <c r="C9" s="116" t="s">
        <v>158</v>
      </c>
      <c r="D9" s="116"/>
      <c r="E9" s="116"/>
      <c r="F9" s="116"/>
      <c r="G9" s="116"/>
    </row>
    <row r="11" spans="1:8" x14ac:dyDescent="0.15">
      <c r="C11" s="116" t="s">
        <v>159</v>
      </c>
      <c r="D11" s="116"/>
      <c r="E11" s="116"/>
      <c r="F11" s="116"/>
      <c r="G11" s="116"/>
      <c r="H11" s="116"/>
    </row>
    <row r="13" spans="1:8" x14ac:dyDescent="0.15">
      <c r="C13" s="116" t="s">
        <v>160</v>
      </c>
      <c r="D13" s="116"/>
      <c r="E13" s="116"/>
      <c r="F13" s="116"/>
      <c r="G13" s="116"/>
      <c r="H13" s="116"/>
    </row>
  </sheetData>
  <phoneticPr fontId="2"/>
  <hyperlinks>
    <hyperlink ref="C5:G5" location="'１‐１.産業（大分類）別事業所数及び従業者数'!A1" display="1-1.　産業（大分類）別事業所数及び従業者数"/>
    <hyperlink ref="C7:G7" location="'１‐２.産業（大分類）別事業所数及び従業者数'!A1" display="1-2.　産業（大分類）別事業所数及び従業者数"/>
    <hyperlink ref="C9:G9" location="'2-1.産業別（大分類）町丁別事業所数及び従業者数  '!A1" display="2-1.　産業別（大分類）町丁別事業所数及び従業者数"/>
    <hyperlink ref="C11:H11" location="'2-2.産業別（大分類）町丁別事業所数及び従業者数（続 き）'!A1" display="2-2.　産業別（大分類）町丁別事業所数及び従業者数（続き）"/>
    <hyperlink ref="C13:H13" location="'3.（民営）'!A1" display="3.　産業別・従業者規模別事業所数及び従業者数（民営）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zoomScaleNormal="100" zoomScaleSheetLayoutView="100" workbookViewId="0">
      <selection activeCell="F2" sqref="F2"/>
    </sheetView>
  </sheetViews>
  <sheetFormatPr defaultRowHeight="15" customHeight="1" x14ac:dyDescent="0.15"/>
  <cols>
    <col min="1" max="1" width="35.875" style="88" customWidth="1"/>
    <col min="2" max="5" width="11.125" style="88" customWidth="1"/>
    <col min="6" max="16384" width="9" style="88"/>
  </cols>
  <sheetData>
    <row r="1" spans="1:9" s="16" customFormat="1" ht="15" customHeight="1" x14ac:dyDescent="0.15">
      <c r="A1" s="110" t="s">
        <v>6</v>
      </c>
      <c r="E1" s="17"/>
    </row>
    <row r="2" spans="1:9" s="3" customFormat="1" ht="19.5" customHeight="1" x14ac:dyDescent="0.15">
      <c r="B2" s="2"/>
      <c r="C2" s="2"/>
      <c r="D2" s="2"/>
      <c r="E2" s="2"/>
      <c r="F2" s="117" t="s">
        <v>161</v>
      </c>
      <c r="I2" s="69"/>
    </row>
    <row r="3" spans="1:9" s="87" customFormat="1" ht="24.75" customHeight="1" x14ac:dyDescent="0.15">
      <c r="A3" s="169" t="s">
        <v>149</v>
      </c>
      <c r="B3" s="169"/>
      <c r="C3" s="169"/>
      <c r="D3" s="169"/>
      <c r="E3" s="169"/>
      <c r="F3" s="75"/>
      <c r="G3" s="75"/>
      <c r="H3" s="75"/>
    </row>
    <row r="4" spans="1:9" s="3" customFormat="1" ht="15" customHeight="1" x14ac:dyDescent="0.15">
      <c r="A4" s="4"/>
    </row>
    <row r="5" spans="1:9" s="3" customFormat="1" ht="15" customHeight="1" x14ac:dyDescent="0.15">
      <c r="A5" s="76"/>
      <c r="B5" s="11"/>
      <c r="C5" s="76"/>
      <c r="D5" s="76"/>
      <c r="E5" s="76"/>
    </row>
    <row r="6" spans="1:9" s="16" customFormat="1" ht="15" customHeight="1" thickBot="1" x14ac:dyDescent="0.2">
      <c r="A6" s="77" t="s">
        <v>144</v>
      </c>
      <c r="B6" s="19"/>
      <c r="C6" s="19"/>
      <c r="D6" s="19"/>
      <c r="E6" s="12" t="s">
        <v>179</v>
      </c>
    </row>
    <row r="7" spans="1:9" s="3" customFormat="1" ht="39" customHeight="1" x14ac:dyDescent="0.15">
      <c r="A7" s="74" t="s">
        <v>140</v>
      </c>
      <c r="B7" s="80" t="s">
        <v>142</v>
      </c>
      <c r="C7" s="80" t="s">
        <v>143</v>
      </c>
      <c r="D7" s="81" t="s">
        <v>1</v>
      </c>
      <c r="E7" s="68" t="s">
        <v>2</v>
      </c>
    </row>
    <row r="8" spans="1:9" s="1" customFormat="1" ht="15" customHeight="1" x14ac:dyDescent="0.15">
      <c r="A8" s="27" t="s">
        <v>0</v>
      </c>
      <c r="B8" s="70">
        <v>7603</v>
      </c>
      <c r="C8" s="70">
        <v>60377</v>
      </c>
      <c r="D8" s="70">
        <v>34267</v>
      </c>
      <c r="E8" s="71">
        <v>26087</v>
      </c>
      <c r="F8" s="31"/>
    </row>
    <row r="9" spans="1:9" s="1" customFormat="1" ht="15" customHeight="1" x14ac:dyDescent="0.15">
      <c r="A9" s="24" t="s">
        <v>3</v>
      </c>
      <c r="B9" s="25">
        <v>23</v>
      </c>
      <c r="C9" s="25">
        <v>231</v>
      </c>
      <c r="D9" s="25">
        <v>152</v>
      </c>
      <c r="E9" s="26">
        <v>79</v>
      </c>
      <c r="F9" s="31"/>
    </row>
    <row r="10" spans="1:9" s="1" customFormat="1" ht="15" customHeight="1" x14ac:dyDescent="0.15">
      <c r="A10" s="24" t="s">
        <v>180</v>
      </c>
      <c r="B10" s="72" t="s">
        <v>4</v>
      </c>
      <c r="C10" s="72" t="s">
        <v>4</v>
      </c>
      <c r="D10" s="72" t="s">
        <v>4</v>
      </c>
      <c r="E10" s="73" t="s">
        <v>4</v>
      </c>
      <c r="F10" s="31"/>
    </row>
    <row r="11" spans="1:9" s="1" customFormat="1" ht="15" customHeight="1" x14ac:dyDescent="0.15">
      <c r="A11" s="24" t="s">
        <v>181</v>
      </c>
      <c r="B11" s="25">
        <v>626</v>
      </c>
      <c r="C11" s="25">
        <v>3831</v>
      </c>
      <c r="D11" s="25">
        <v>3096</v>
      </c>
      <c r="E11" s="26">
        <v>735</v>
      </c>
      <c r="F11" s="31"/>
    </row>
    <row r="12" spans="1:9" s="1" customFormat="1" ht="15" customHeight="1" x14ac:dyDescent="0.15">
      <c r="A12" s="24" t="s">
        <v>182</v>
      </c>
      <c r="B12" s="25">
        <v>816</v>
      </c>
      <c r="C12" s="25">
        <v>16696</v>
      </c>
      <c r="D12" s="25">
        <v>12666</v>
      </c>
      <c r="E12" s="26">
        <v>4030</v>
      </c>
      <c r="F12" s="31"/>
    </row>
    <row r="13" spans="1:9" s="1" customFormat="1" ht="15" customHeight="1" x14ac:dyDescent="0.15">
      <c r="A13" s="24" t="s">
        <v>183</v>
      </c>
      <c r="B13" s="25">
        <v>6</v>
      </c>
      <c r="C13" s="25">
        <v>289</v>
      </c>
      <c r="D13" s="25">
        <v>272</v>
      </c>
      <c r="E13" s="26">
        <v>17</v>
      </c>
      <c r="F13" s="31"/>
    </row>
    <row r="14" spans="1:9" s="1" customFormat="1" ht="15" customHeight="1" x14ac:dyDescent="0.15">
      <c r="A14" s="24" t="s">
        <v>184</v>
      </c>
      <c r="B14" s="25">
        <v>35</v>
      </c>
      <c r="C14" s="25">
        <v>130</v>
      </c>
      <c r="D14" s="25">
        <v>84</v>
      </c>
      <c r="E14" s="26">
        <v>46</v>
      </c>
      <c r="F14" s="31"/>
    </row>
    <row r="15" spans="1:9" s="1" customFormat="1" ht="15" customHeight="1" x14ac:dyDescent="0.15">
      <c r="A15" s="24" t="s">
        <v>185</v>
      </c>
      <c r="B15" s="25">
        <v>211</v>
      </c>
      <c r="C15" s="25">
        <v>3008</v>
      </c>
      <c r="D15" s="25">
        <v>2371</v>
      </c>
      <c r="E15" s="26">
        <v>637</v>
      </c>
      <c r="F15" s="31"/>
    </row>
    <row r="16" spans="1:9" s="3" customFormat="1" ht="15" customHeight="1" x14ac:dyDescent="0.15">
      <c r="A16" s="24" t="s">
        <v>186</v>
      </c>
      <c r="B16" s="25">
        <v>2122</v>
      </c>
      <c r="C16" s="25">
        <v>12316</v>
      </c>
      <c r="D16" s="25">
        <v>6115</v>
      </c>
      <c r="E16" s="26">
        <v>6193</v>
      </c>
      <c r="F16" s="31"/>
    </row>
    <row r="17" spans="1:6" s="3" customFormat="1" ht="15" customHeight="1" x14ac:dyDescent="0.15">
      <c r="A17" s="24" t="s">
        <v>65</v>
      </c>
      <c r="B17" s="72">
        <v>101</v>
      </c>
      <c r="C17" s="72">
        <v>964</v>
      </c>
      <c r="D17" s="72">
        <v>415</v>
      </c>
      <c r="E17" s="72">
        <v>549</v>
      </c>
      <c r="F17" s="31"/>
    </row>
    <row r="18" spans="1:6" s="3" customFormat="1" ht="15" customHeight="1" x14ac:dyDescent="0.15">
      <c r="A18" s="24" t="s">
        <v>66</v>
      </c>
      <c r="B18" s="25">
        <v>504</v>
      </c>
      <c r="C18" s="25">
        <v>1068</v>
      </c>
      <c r="D18" s="25">
        <v>607</v>
      </c>
      <c r="E18" s="25">
        <v>461</v>
      </c>
      <c r="F18" s="31"/>
    </row>
    <row r="19" spans="1:6" s="3" customFormat="1" ht="15" customHeight="1" x14ac:dyDescent="0.15">
      <c r="A19" s="24" t="s">
        <v>67</v>
      </c>
      <c r="B19" s="25">
        <v>247</v>
      </c>
      <c r="C19" s="25">
        <v>1165</v>
      </c>
      <c r="D19" s="25">
        <v>769</v>
      </c>
      <c r="E19" s="25">
        <v>396</v>
      </c>
      <c r="F19" s="31"/>
    </row>
    <row r="20" spans="1:6" s="3" customFormat="1" ht="15" customHeight="1" x14ac:dyDescent="0.15">
      <c r="A20" s="24" t="s">
        <v>187</v>
      </c>
      <c r="B20" s="25">
        <v>907</v>
      </c>
      <c r="C20" s="25">
        <v>4713</v>
      </c>
      <c r="D20" s="25">
        <v>1621</v>
      </c>
      <c r="E20" s="25">
        <v>3079</v>
      </c>
      <c r="F20" s="31"/>
    </row>
    <row r="21" spans="1:6" s="3" customFormat="1" ht="15" customHeight="1" x14ac:dyDescent="0.15">
      <c r="A21" s="24" t="s">
        <v>69</v>
      </c>
      <c r="B21" s="25">
        <v>633</v>
      </c>
      <c r="C21" s="25">
        <v>1960</v>
      </c>
      <c r="D21" s="25">
        <v>791</v>
      </c>
      <c r="E21" s="25">
        <v>1169</v>
      </c>
      <c r="F21" s="31"/>
    </row>
    <row r="22" spans="1:6" s="3" customFormat="1" ht="15" customHeight="1" x14ac:dyDescent="0.15">
      <c r="A22" s="24" t="s">
        <v>188</v>
      </c>
      <c r="B22" s="25">
        <v>206</v>
      </c>
      <c r="C22" s="25">
        <v>914</v>
      </c>
      <c r="D22" s="25">
        <v>383</v>
      </c>
      <c r="E22" s="25">
        <v>531</v>
      </c>
      <c r="F22" s="31"/>
    </row>
    <row r="23" spans="1:6" s="3" customFormat="1" ht="15" customHeight="1" x14ac:dyDescent="0.15">
      <c r="A23" s="24" t="s">
        <v>189</v>
      </c>
      <c r="B23" s="25">
        <v>556</v>
      </c>
      <c r="C23" s="25">
        <v>8737</v>
      </c>
      <c r="D23" s="25">
        <v>2134</v>
      </c>
      <c r="E23" s="25">
        <v>6603</v>
      </c>
      <c r="F23" s="31"/>
    </row>
    <row r="24" spans="1:6" s="3" customFormat="1" ht="15" customHeight="1" x14ac:dyDescent="0.15">
      <c r="A24" s="24" t="s">
        <v>190</v>
      </c>
      <c r="B24" s="25">
        <v>85</v>
      </c>
      <c r="C24" s="25">
        <v>806</v>
      </c>
      <c r="D24" s="25">
        <v>500</v>
      </c>
      <c r="E24" s="25">
        <v>306</v>
      </c>
      <c r="F24" s="31"/>
    </row>
    <row r="25" spans="1:6" s="3" customFormat="1" ht="15" customHeight="1" thickBot="1" x14ac:dyDescent="0.2">
      <c r="A25" s="108" t="s">
        <v>191</v>
      </c>
      <c r="B25" s="109">
        <v>525</v>
      </c>
      <c r="C25" s="109">
        <v>3549</v>
      </c>
      <c r="D25" s="109">
        <v>2291</v>
      </c>
      <c r="E25" s="109">
        <v>1256</v>
      </c>
      <c r="F25" s="31"/>
    </row>
    <row r="26" spans="1:6" s="3" customFormat="1" ht="15" customHeight="1" x14ac:dyDescent="0.15">
      <c r="A26" s="29" t="s">
        <v>192</v>
      </c>
      <c r="B26"/>
      <c r="C26"/>
      <c r="D26"/>
      <c r="E26"/>
      <c r="F26" s="31"/>
    </row>
    <row r="27" spans="1:6" s="3" customFormat="1" ht="15" customHeight="1" x14ac:dyDescent="0.15">
      <c r="A27" s="79"/>
      <c r="B27" s="88"/>
      <c r="C27" s="88"/>
      <c r="D27" s="88"/>
      <c r="E27" s="88"/>
    </row>
  </sheetData>
  <mergeCells count="1">
    <mergeCell ref="A3:E3"/>
  </mergeCells>
  <phoneticPr fontId="2"/>
  <hyperlinks>
    <hyperlink ref="F2" location="目次!A1" display="目　次"/>
  </hyperlinks>
  <pageMargins left="0.75" right="0.75" top="0.59" bottom="0.34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view="pageBreakPreview" zoomScaleNormal="100" zoomScaleSheetLayoutView="100" workbookViewId="0">
      <selection activeCell="F2" sqref="F2"/>
    </sheetView>
  </sheetViews>
  <sheetFormatPr defaultRowHeight="15" customHeight="1" x14ac:dyDescent="0.15"/>
  <cols>
    <col min="1" max="1" width="35.875" customWidth="1"/>
    <col min="2" max="5" width="11.125" customWidth="1"/>
  </cols>
  <sheetData>
    <row r="1" spans="1:10" s="16" customFormat="1" ht="15" customHeight="1" x14ac:dyDescent="0.15">
      <c r="A1" s="110"/>
      <c r="E1" s="17" t="s">
        <v>6</v>
      </c>
    </row>
    <row r="2" spans="1:10" s="3" customFormat="1" ht="18.75" customHeight="1" x14ac:dyDescent="0.15">
      <c r="B2" s="2"/>
      <c r="C2" s="2"/>
      <c r="D2" s="2"/>
      <c r="E2" s="2"/>
      <c r="F2" s="117" t="s">
        <v>161</v>
      </c>
      <c r="I2" s="69"/>
    </row>
    <row r="3" spans="1:10" s="30" customFormat="1" ht="24.75" customHeight="1" x14ac:dyDescent="0.15">
      <c r="A3" s="169" t="s">
        <v>148</v>
      </c>
      <c r="B3" s="169"/>
      <c r="C3" s="169"/>
      <c r="D3" s="169"/>
      <c r="E3" s="169"/>
      <c r="F3" s="75"/>
      <c r="G3" s="75"/>
      <c r="H3" s="75"/>
    </row>
    <row r="4" spans="1:10" s="3" customFormat="1" ht="15" customHeight="1" x14ac:dyDescent="0.15">
      <c r="A4" s="4"/>
    </row>
    <row r="5" spans="1:10" s="3" customFormat="1" ht="15" customHeight="1" x14ac:dyDescent="0.15">
      <c r="A5" s="76"/>
      <c r="B5" s="11"/>
      <c r="C5" s="76"/>
      <c r="D5" s="76"/>
      <c r="E5" s="76"/>
    </row>
    <row r="6" spans="1:10" s="16" customFormat="1" ht="15" customHeight="1" thickBot="1" x14ac:dyDescent="0.2">
      <c r="A6" s="77" t="s">
        <v>144</v>
      </c>
      <c r="B6" s="19"/>
      <c r="C6" s="19"/>
      <c r="D6" s="19"/>
      <c r="E6" s="12" t="s">
        <v>163</v>
      </c>
      <c r="F6" s="77"/>
      <c r="G6" s="78"/>
      <c r="H6" s="77"/>
    </row>
    <row r="7" spans="1:10" s="3" customFormat="1" ht="39" customHeight="1" x14ac:dyDescent="0.15">
      <c r="A7" s="74" t="s">
        <v>140</v>
      </c>
      <c r="B7" s="80" t="s">
        <v>142</v>
      </c>
      <c r="C7" s="80" t="s">
        <v>143</v>
      </c>
      <c r="D7" s="81" t="s">
        <v>1</v>
      </c>
      <c r="E7" s="68" t="s">
        <v>2</v>
      </c>
    </row>
    <row r="8" spans="1:10" s="1" customFormat="1" ht="15" customHeight="1" x14ac:dyDescent="0.15">
      <c r="A8" s="27" t="s">
        <v>0</v>
      </c>
      <c r="B8" s="70">
        <v>7334</v>
      </c>
      <c r="C8" s="70">
        <v>60661</v>
      </c>
      <c r="D8" s="70">
        <v>34526</v>
      </c>
      <c r="E8" s="71">
        <v>25889</v>
      </c>
      <c r="G8" s="111"/>
      <c r="H8" s="111"/>
      <c r="I8" s="111"/>
      <c r="J8" s="111"/>
    </row>
    <row r="9" spans="1:10" s="1" customFormat="1" ht="15" customHeight="1" x14ac:dyDescent="0.15">
      <c r="A9" s="24" t="s">
        <v>3</v>
      </c>
      <c r="B9" s="25">
        <v>28</v>
      </c>
      <c r="C9" s="25">
        <v>241</v>
      </c>
      <c r="D9" s="25">
        <v>163</v>
      </c>
      <c r="E9" s="26">
        <v>76</v>
      </c>
      <c r="H9" s="111"/>
    </row>
    <row r="10" spans="1:10" s="1" customFormat="1" ht="15" customHeight="1" x14ac:dyDescent="0.15">
      <c r="A10" s="24" t="s">
        <v>58</v>
      </c>
      <c r="B10" s="72" t="s">
        <v>53</v>
      </c>
      <c r="C10" s="72" t="s">
        <v>53</v>
      </c>
      <c r="D10" s="72" t="s">
        <v>193</v>
      </c>
      <c r="E10" s="73" t="s">
        <v>53</v>
      </c>
      <c r="H10" s="111"/>
    </row>
    <row r="11" spans="1:10" s="1" customFormat="1" ht="15" customHeight="1" x14ac:dyDescent="0.15">
      <c r="A11" s="24" t="s">
        <v>194</v>
      </c>
      <c r="B11" s="25">
        <v>589</v>
      </c>
      <c r="C11" s="25">
        <v>3585</v>
      </c>
      <c r="D11" s="25">
        <v>2895</v>
      </c>
      <c r="E11" s="26">
        <v>679</v>
      </c>
      <c r="H11" s="111"/>
    </row>
    <row r="12" spans="1:10" s="1" customFormat="1" ht="15" customHeight="1" x14ac:dyDescent="0.15">
      <c r="A12" s="24" t="s">
        <v>60</v>
      </c>
      <c r="B12" s="25">
        <v>777</v>
      </c>
      <c r="C12" s="25">
        <v>17126</v>
      </c>
      <c r="D12" s="25">
        <v>13268</v>
      </c>
      <c r="E12" s="26">
        <v>3836</v>
      </c>
      <c r="H12" s="111"/>
    </row>
    <row r="13" spans="1:10" s="1" customFormat="1" ht="15" customHeight="1" x14ac:dyDescent="0.15">
      <c r="A13" s="24" t="s">
        <v>61</v>
      </c>
      <c r="B13" s="25">
        <v>7</v>
      </c>
      <c r="C13" s="25">
        <v>283</v>
      </c>
      <c r="D13" s="25">
        <v>264</v>
      </c>
      <c r="E13" s="26">
        <v>19</v>
      </c>
      <c r="H13" s="111"/>
    </row>
    <row r="14" spans="1:10" s="1" customFormat="1" ht="15" customHeight="1" x14ac:dyDescent="0.15">
      <c r="A14" s="24" t="s">
        <v>62</v>
      </c>
      <c r="B14" s="25">
        <v>32</v>
      </c>
      <c r="C14" s="25">
        <v>117</v>
      </c>
      <c r="D14" s="25">
        <v>71</v>
      </c>
      <c r="E14" s="26">
        <v>36</v>
      </c>
      <c r="H14" s="111"/>
    </row>
    <row r="15" spans="1:10" s="1" customFormat="1" ht="15" customHeight="1" x14ac:dyDescent="0.15">
      <c r="A15" s="24" t="s">
        <v>195</v>
      </c>
      <c r="B15" s="25">
        <v>202</v>
      </c>
      <c r="C15" s="25">
        <v>3322</v>
      </c>
      <c r="D15" s="25">
        <v>2559</v>
      </c>
      <c r="E15" s="26">
        <v>763</v>
      </c>
      <c r="H15" s="111"/>
    </row>
    <row r="16" spans="1:10" s="3" customFormat="1" ht="15" customHeight="1" x14ac:dyDescent="0.15">
      <c r="A16" s="24" t="s">
        <v>186</v>
      </c>
      <c r="B16" s="25">
        <v>2029</v>
      </c>
      <c r="C16" s="25">
        <v>12358</v>
      </c>
      <c r="D16" s="25">
        <v>6035</v>
      </c>
      <c r="E16" s="26">
        <v>6213</v>
      </c>
      <c r="H16" s="111"/>
    </row>
    <row r="17" spans="1:8" s="3" customFormat="1" ht="15" customHeight="1" x14ac:dyDescent="0.15">
      <c r="A17" s="24" t="s">
        <v>65</v>
      </c>
      <c r="B17" s="72">
        <v>107</v>
      </c>
      <c r="C17" s="72">
        <v>986</v>
      </c>
      <c r="D17" s="72">
        <v>377</v>
      </c>
      <c r="E17" s="72">
        <v>601</v>
      </c>
      <c r="H17" s="111"/>
    </row>
    <row r="18" spans="1:8" s="3" customFormat="1" ht="15" customHeight="1" x14ac:dyDescent="0.15">
      <c r="A18" s="24" t="s">
        <v>196</v>
      </c>
      <c r="B18" s="25">
        <v>461</v>
      </c>
      <c r="C18" s="25">
        <v>976</v>
      </c>
      <c r="D18" s="25">
        <v>556</v>
      </c>
      <c r="E18" s="25">
        <v>420</v>
      </c>
      <c r="H18" s="111"/>
    </row>
    <row r="19" spans="1:8" s="3" customFormat="1" ht="15" customHeight="1" x14ac:dyDescent="0.15">
      <c r="A19" s="24" t="s">
        <v>197</v>
      </c>
      <c r="B19" s="25">
        <v>246</v>
      </c>
      <c r="C19" s="25">
        <v>1208</v>
      </c>
      <c r="D19" s="25">
        <v>808</v>
      </c>
      <c r="E19" s="25">
        <v>400</v>
      </c>
      <c r="H19" s="111"/>
    </row>
    <row r="20" spans="1:8" s="3" customFormat="1" ht="15" customHeight="1" x14ac:dyDescent="0.15">
      <c r="A20" s="24" t="s">
        <v>198</v>
      </c>
      <c r="B20" s="25">
        <v>895</v>
      </c>
      <c r="C20" s="25">
        <v>4643</v>
      </c>
      <c r="D20" s="25">
        <v>1703</v>
      </c>
      <c r="E20" s="25">
        <v>2934</v>
      </c>
      <c r="H20" s="111"/>
    </row>
    <row r="21" spans="1:8" s="3" customFormat="1" ht="15" customHeight="1" x14ac:dyDescent="0.15">
      <c r="A21" s="24" t="s">
        <v>69</v>
      </c>
      <c r="B21" s="25">
        <v>602</v>
      </c>
      <c r="C21" s="25">
        <v>1900</v>
      </c>
      <c r="D21" s="25">
        <v>752</v>
      </c>
      <c r="E21" s="25">
        <v>1148</v>
      </c>
      <c r="H21" s="111"/>
    </row>
    <row r="22" spans="1:8" s="3" customFormat="1" ht="15" customHeight="1" x14ac:dyDescent="0.15">
      <c r="A22" s="24" t="s">
        <v>70</v>
      </c>
      <c r="B22" s="25">
        <v>216</v>
      </c>
      <c r="C22" s="25">
        <v>1075</v>
      </c>
      <c r="D22" s="25">
        <v>462</v>
      </c>
      <c r="E22" s="25">
        <v>611</v>
      </c>
      <c r="H22" s="111"/>
    </row>
    <row r="23" spans="1:8" s="3" customFormat="1" ht="15" customHeight="1" x14ac:dyDescent="0.15">
      <c r="A23" s="24" t="s">
        <v>71</v>
      </c>
      <c r="B23" s="25">
        <v>553</v>
      </c>
      <c r="C23" s="25">
        <v>8886</v>
      </c>
      <c r="D23" s="25">
        <v>2125</v>
      </c>
      <c r="E23" s="25">
        <v>6695</v>
      </c>
      <c r="H23" s="111"/>
    </row>
    <row r="24" spans="1:8" s="3" customFormat="1" ht="15" customHeight="1" x14ac:dyDescent="0.15">
      <c r="A24" s="24" t="s">
        <v>72</v>
      </c>
      <c r="B24" s="25">
        <v>76</v>
      </c>
      <c r="C24" s="25">
        <v>695</v>
      </c>
      <c r="D24" s="25">
        <v>413</v>
      </c>
      <c r="E24" s="25">
        <v>282</v>
      </c>
      <c r="H24" s="111"/>
    </row>
    <row r="25" spans="1:8" s="3" customFormat="1" ht="15" customHeight="1" thickBot="1" x14ac:dyDescent="0.2">
      <c r="A25" s="108" t="s">
        <v>199</v>
      </c>
      <c r="B25" s="109">
        <v>514</v>
      </c>
      <c r="C25" s="109">
        <v>3260</v>
      </c>
      <c r="D25" s="109">
        <v>2075</v>
      </c>
      <c r="E25" s="109">
        <v>1176</v>
      </c>
      <c r="H25" s="111"/>
    </row>
    <row r="26" spans="1:8" ht="15" customHeight="1" x14ac:dyDescent="0.15">
      <c r="A26" s="29" t="s">
        <v>200</v>
      </c>
    </row>
    <row r="27" spans="1:8" s="3" customFormat="1" ht="15" customHeight="1" x14ac:dyDescent="0.15"/>
    <row r="28" spans="1:8" ht="15" customHeight="1" x14ac:dyDescent="0.15">
      <c r="A28" s="79"/>
    </row>
    <row r="53" spans="1:8" ht="15" customHeight="1" x14ac:dyDescent="0.15">
      <c r="A53" s="88"/>
      <c r="B53" s="88"/>
      <c r="C53" s="88"/>
      <c r="D53" s="88"/>
      <c r="E53" s="88"/>
      <c r="F53" s="88"/>
      <c r="G53" s="88"/>
      <c r="H53" s="88"/>
    </row>
  </sheetData>
  <mergeCells count="1">
    <mergeCell ref="A3:E3"/>
  </mergeCells>
  <phoneticPr fontId="2"/>
  <hyperlinks>
    <hyperlink ref="F2" location="目次!A1" display="目　次"/>
  </hyperlinks>
  <pageMargins left="0.74803149606299213" right="0.74803149606299213" top="0.59055118110236227" bottom="0.35433070866141736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8"/>
  <sheetViews>
    <sheetView showGridLines="0" view="pageBreakPreview" zoomScaleNormal="90" zoomScaleSheetLayoutView="100" workbookViewId="0">
      <pane xSplit="2" ySplit="7" topLeftCell="W8" activePane="bottomRight" state="frozen"/>
      <selection pane="topRight" activeCell="C1" sqref="C1"/>
      <selection pane="bottomLeft" activeCell="A8" sqref="A8"/>
      <selection pane="bottomRight" activeCell="AM4" sqref="AM4"/>
    </sheetView>
  </sheetViews>
  <sheetFormatPr defaultRowHeight="11.25" x14ac:dyDescent="0.15"/>
  <cols>
    <col min="1" max="1" width="3.375" style="51" customWidth="1"/>
    <col min="2" max="2" width="18.625" style="51" customWidth="1"/>
    <col min="3" max="45" width="7.875" style="51" customWidth="1"/>
    <col min="46" max="16384" width="9" style="51"/>
  </cols>
  <sheetData>
    <row r="1" spans="1:39" s="13" customFormat="1" ht="13.5" x14ac:dyDescent="0.15">
      <c r="A1" s="35" t="s">
        <v>43</v>
      </c>
      <c r="B1" s="35"/>
      <c r="C1" s="32"/>
      <c r="D1" s="32"/>
      <c r="U1" s="32"/>
      <c r="V1" s="32"/>
      <c r="AL1" s="82" t="s">
        <v>43</v>
      </c>
    </row>
    <row r="2" spans="1:39" s="13" customFormat="1" ht="13.5" x14ac:dyDescent="0.15">
      <c r="B2" s="32"/>
      <c r="C2" s="32"/>
      <c r="D2" s="32"/>
      <c r="U2" s="32"/>
      <c r="V2" s="32"/>
    </row>
    <row r="3" spans="1:39" s="13" customFormat="1" ht="27" customHeight="1" x14ac:dyDescent="0.15">
      <c r="B3" s="32"/>
      <c r="C3" s="32"/>
      <c r="D3" s="32"/>
      <c r="U3" s="32"/>
      <c r="V3" s="32"/>
    </row>
    <row r="4" spans="1:39" s="25" customFormat="1" ht="27" customHeight="1" x14ac:dyDescent="0.15">
      <c r="B4" s="182" t="s">
        <v>173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17" t="s">
        <v>161</v>
      </c>
    </row>
    <row r="5" spans="1:39" s="35" customFormat="1" ht="12.75" customHeight="1" x14ac:dyDescent="0.15">
      <c r="A5" s="62" t="s">
        <v>145</v>
      </c>
      <c r="B5" s="6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J5" s="84"/>
      <c r="AK5" s="84"/>
      <c r="AL5" s="115" t="s">
        <v>164</v>
      </c>
      <c r="AM5" s="34"/>
    </row>
    <row r="6" spans="1:39" s="35" customFormat="1" ht="36" customHeight="1" x14ac:dyDescent="0.15">
      <c r="A6" s="175" t="s">
        <v>7</v>
      </c>
      <c r="B6" s="176"/>
      <c r="C6" s="172" t="s">
        <v>8</v>
      </c>
      <c r="D6" s="173"/>
      <c r="E6" s="172" t="s">
        <v>9</v>
      </c>
      <c r="F6" s="173"/>
      <c r="G6" s="179" t="s">
        <v>55</v>
      </c>
      <c r="H6" s="173"/>
      <c r="I6" s="172" t="s">
        <v>10</v>
      </c>
      <c r="J6" s="174"/>
      <c r="K6" s="172" t="s">
        <v>11</v>
      </c>
      <c r="L6" s="173"/>
      <c r="M6" s="180" t="s">
        <v>108</v>
      </c>
      <c r="N6" s="181"/>
      <c r="O6" s="172" t="s">
        <v>109</v>
      </c>
      <c r="P6" s="173"/>
      <c r="Q6" s="174" t="s">
        <v>110</v>
      </c>
      <c r="R6" s="174"/>
      <c r="S6" s="172" t="s">
        <v>153</v>
      </c>
      <c r="T6" s="174"/>
      <c r="U6" s="172" t="s">
        <v>154</v>
      </c>
      <c r="V6" s="173"/>
      <c r="W6" s="179" t="s">
        <v>111</v>
      </c>
      <c r="X6" s="173"/>
      <c r="Y6" s="179" t="s">
        <v>112</v>
      </c>
      <c r="Z6" s="173"/>
      <c r="AA6" s="179" t="s">
        <v>113</v>
      </c>
      <c r="AB6" s="173"/>
      <c r="AC6" s="180" t="s">
        <v>176</v>
      </c>
      <c r="AD6" s="181"/>
      <c r="AE6" s="183" t="s">
        <v>152</v>
      </c>
      <c r="AF6" s="184"/>
      <c r="AG6" s="174" t="s">
        <v>151</v>
      </c>
      <c r="AH6" s="174"/>
      <c r="AI6" s="183" t="s">
        <v>114</v>
      </c>
      <c r="AJ6" s="184"/>
      <c r="AK6" s="179" t="s">
        <v>82</v>
      </c>
      <c r="AL6" s="174"/>
      <c r="AM6" s="37"/>
    </row>
    <row r="7" spans="1:39" s="35" customFormat="1" ht="36" customHeight="1" x14ac:dyDescent="0.15">
      <c r="A7" s="177"/>
      <c r="B7" s="178"/>
      <c r="C7" s="38" t="s">
        <v>12</v>
      </c>
      <c r="D7" s="39" t="s">
        <v>13</v>
      </c>
      <c r="E7" s="38" t="s">
        <v>12</v>
      </c>
      <c r="F7" s="39" t="s">
        <v>13</v>
      </c>
      <c r="G7" s="38" t="s">
        <v>12</v>
      </c>
      <c r="H7" s="39" t="s">
        <v>13</v>
      </c>
      <c r="I7" s="38" t="s">
        <v>12</v>
      </c>
      <c r="J7" s="39" t="s">
        <v>13</v>
      </c>
      <c r="K7" s="38" t="s">
        <v>12</v>
      </c>
      <c r="L7" s="39" t="s">
        <v>13</v>
      </c>
      <c r="M7" s="38" t="s">
        <v>12</v>
      </c>
      <c r="N7" s="39" t="s">
        <v>13</v>
      </c>
      <c r="O7" s="38" t="s">
        <v>12</v>
      </c>
      <c r="P7" s="39" t="s">
        <v>13</v>
      </c>
      <c r="Q7" s="38" t="s">
        <v>12</v>
      </c>
      <c r="R7" s="39" t="s">
        <v>13</v>
      </c>
      <c r="S7" s="38" t="s">
        <v>12</v>
      </c>
      <c r="T7" s="40" t="s">
        <v>13</v>
      </c>
      <c r="U7" s="36" t="s">
        <v>12</v>
      </c>
      <c r="V7" s="41" t="s">
        <v>13</v>
      </c>
      <c r="W7" s="42" t="s">
        <v>12</v>
      </c>
      <c r="X7" s="41" t="s">
        <v>13</v>
      </c>
      <c r="Y7" s="42" t="s">
        <v>12</v>
      </c>
      <c r="Z7" s="41" t="s">
        <v>13</v>
      </c>
      <c r="AA7" s="42" t="s">
        <v>12</v>
      </c>
      <c r="AB7" s="41" t="s">
        <v>13</v>
      </c>
      <c r="AC7" s="42" t="s">
        <v>12</v>
      </c>
      <c r="AD7" s="41" t="s">
        <v>13</v>
      </c>
      <c r="AE7" s="42" t="s">
        <v>12</v>
      </c>
      <c r="AF7" s="41" t="s">
        <v>13</v>
      </c>
      <c r="AG7" s="42" t="s">
        <v>12</v>
      </c>
      <c r="AH7" s="41" t="s">
        <v>13</v>
      </c>
      <c r="AI7" s="42" t="s">
        <v>12</v>
      </c>
      <c r="AJ7" s="41" t="s">
        <v>13</v>
      </c>
      <c r="AK7" s="85" t="s">
        <v>12</v>
      </c>
      <c r="AL7" s="36" t="s">
        <v>13</v>
      </c>
      <c r="AM7" s="37"/>
    </row>
    <row r="8" spans="1:39" s="35" customFormat="1" ht="9" customHeight="1" x14ac:dyDescent="0.15">
      <c r="B8" s="37"/>
      <c r="C8" s="44"/>
      <c r="D8" s="45"/>
      <c r="E8" s="44"/>
      <c r="F8" s="45"/>
      <c r="G8" s="44"/>
      <c r="H8" s="46"/>
      <c r="I8" s="45"/>
      <c r="J8" s="45"/>
      <c r="K8" s="44"/>
      <c r="L8" s="46"/>
      <c r="M8" s="45"/>
      <c r="N8" s="45"/>
      <c r="O8" s="44"/>
      <c r="P8" s="46"/>
      <c r="Q8" s="45"/>
      <c r="R8" s="45"/>
      <c r="S8" s="44"/>
      <c r="T8" s="45"/>
      <c r="U8" s="44"/>
      <c r="V8" s="46"/>
      <c r="W8" s="45"/>
      <c r="X8" s="46"/>
      <c r="Y8" s="45"/>
      <c r="Z8" s="46"/>
      <c r="AA8" s="45"/>
      <c r="AB8" s="46"/>
      <c r="AC8" s="45"/>
      <c r="AD8" s="46"/>
      <c r="AE8" s="45"/>
      <c r="AF8" s="46"/>
      <c r="AG8" s="45"/>
      <c r="AH8" s="46"/>
      <c r="AI8" s="45"/>
      <c r="AJ8" s="46"/>
      <c r="AK8" s="44"/>
      <c r="AL8" s="45"/>
      <c r="AM8" s="37"/>
    </row>
    <row r="9" spans="1:39" s="48" customFormat="1" ht="21" customHeight="1" x14ac:dyDescent="0.15">
      <c r="A9" s="170" t="s">
        <v>139</v>
      </c>
      <c r="B9" s="171"/>
      <c r="C9" s="123">
        <v>7334</v>
      </c>
      <c r="D9" s="123">
        <v>60661</v>
      </c>
      <c r="E9" s="124">
        <v>28</v>
      </c>
      <c r="F9" s="123">
        <v>241</v>
      </c>
      <c r="G9" s="125" t="s">
        <v>4</v>
      </c>
      <c r="H9" s="126" t="s">
        <v>4</v>
      </c>
      <c r="I9" s="123">
        <v>589</v>
      </c>
      <c r="J9" s="123">
        <v>3585</v>
      </c>
      <c r="K9" s="124">
        <v>777</v>
      </c>
      <c r="L9" s="127">
        <v>17126</v>
      </c>
      <c r="M9" s="123">
        <v>7</v>
      </c>
      <c r="N9" s="123">
        <v>283</v>
      </c>
      <c r="O9" s="124">
        <v>32</v>
      </c>
      <c r="P9" s="127">
        <v>117</v>
      </c>
      <c r="Q9" s="123">
        <v>202</v>
      </c>
      <c r="R9" s="128">
        <v>3322</v>
      </c>
      <c r="S9" s="124">
        <v>2029</v>
      </c>
      <c r="T9" s="128">
        <v>12358</v>
      </c>
      <c r="U9" s="124">
        <v>107</v>
      </c>
      <c r="V9" s="128">
        <v>986</v>
      </c>
      <c r="W9" s="124">
        <v>461</v>
      </c>
      <c r="X9" s="128">
        <v>976</v>
      </c>
      <c r="Y9" s="124">
        <v>246</v>
      </c>
      <c r="Z9" s="128">
        <v>1208</v>
      </c>
      <c r="AA9" s="124">
        <v>895</v>
      </c>
      <c r="AB9" s="128">
        <v>4643</v>
      </c>
      <c r="AC9" s="124">
        <v>602</v>
      </c>
      <c r="AD9" s="128">
        <v>1900</v>
      </c>
      <c r="AE9" s="124">
        <v>216</v>
      </c>
      <c r="AF9" s="128">
        <v>1075</v>
      </c>
      <c r="AG9" s="124">
        <v>553</v>
      </c>
      <c r="AH9" s="129">
        <v>8886</v>
      </c>
      <c r="AI9" s="123">
        <v>76</v>
      </c>
      <c r="AJ9" s="128">
        <v>695</v>
      </c>
      <c r="AK9" s="124">
        <v>514</v>
      </c>
      <c r="AL9" s="130">
        <v>3260</v>
      </c>
      <c r="AM9" s="47"/>
    </row>
    <row r="10" spans="1:39" s="35" customFormat="1" ht="21" customHeight="1" x14ac:dyDescent="0.15">
      <c r="B10" s="60" t="s">
        <v>56</v>
      </c>
      <c r="C10" s="131">
        <v>196</v>
      </c>
      <c r="D10" s="132">
        <v>2035</v>
      </c>
      <c r="E10" s="133" t="s">
        <v>4</v>
      </c>
      <c r="F10" s="134" t="s">
        <v>4</v>
      </c>
      <c r="G10" s="133" t="s">
        <v>4</v>
      </c>
      <c r="H10" s="135" t="s">
        <v>4</v>
      </c>
      <c r="I10" s="132">
        <v>19</v>
      </c>
      <c r="J10" s="132">
        <v>100</v>
      </c>
      <c r="K10" s="131">
        <v>30</v>
      </c>
      <c r="L10" s="136">
        <v>932</v>
      </c>
      <c r="M10" s="134" t="s">
        <v>4</v>
      </c>
      <c r="N10" s="134" t="s">
        <v>4</v>
      </c>
      <c r="O10" s="133" t="s">
        <v>4</v>
      </c>
      <c r="P10" s="135" t="s">
        <v>4</v>
      </c>
      <c r="Q10" s="132">
        <v>1</v>
      </c>
      <c r="R10" s="137">
        <v>81</v>
      </c>
      <c r="S10" s="131">
        <v>47</v>
      </c>
      <c r="T10" s="137">
        <v>293</v>
      </c>
      <c r="U10" s="131">
        <v>2</v>
      </c>
      <c r="V10" s="137">
        <v>1</v>
      </c>
      <c r="W10" s="131">
        <v>32</v>
      </c>
      <c r="X10" s="137">
        <v>59</v>
      </c>
      <c r="Y10" s="131">
        <v>6</v>
      </c>
      <c r="Z10" s="137">
        <v>14</v>
      </c>
      <c r="AA10" s="131">
        <v>12</v>
      </c>
      <c r="AB10" s="137">
        <v>96</v>
      </c>
      <c r="AC10" s="131">
        <v>16</v>
      </c>
      <c r="AD10" s="137">
        <v>84</v>
      </c>
      <c r="AE10" s="131">
        <v>4</v>
      </c>
      <c r="AF10" s="137">
        <v>6</v>
      </c>
      <c r="AG10" s="131">
        <v>13</v>
      </c>
      <c r="AH10" s="138">
        <v>124</v>
      </c>
      <c r="AI10" s="132">
        <v>3</v>
      </c>
      <c r="AJ10" s="137">
        <v>18</v>
      </c>
      <c r="AK10" s="131">
        <v>11</v>
      </c>
      <c r="AL10" s="139">
        <v>227</v>
      </c>
      <c r="AM10" s="49"/>
    </row>
    <row r="11" spans="1:39" s="35" customFormat="1" ht="21" customHeight="1" x14ac:dyDescent="0.15">
      <c r="B11" s="60" t="s">
        <v>57</v>
      </c>
      <c r="C11" s="131">
        <v>14</v>
      </c>
      <c r="D11" s="132">
        <v>47</v>
      </c>
      <c r="E11" s="133" t="s">
        <v>4</v>
      </c>
      <c r="F11" s="134" t="s">
        <v>4</v>
      </c>
      <c r="G11" s="133" t="s">
        <v>4</v>
      </c>
      <c r="H11" s="135" t="s">
        <v>4</v>
      </c>
      <c r="I11" s="134" t="s">
        <v>4</v>
      </c>
      <c r="J11" s="134" t="s">
        <v>4</v>
      </c>
      <c r="K11" s="131">
        <v>1</v>
      </c>
      <c r="L11" s="136">
        <v>3</v>
      </c>
      <c r="M11" s="134" t="s">
        <v>4</v>
      </c>
      <c r="N11" s="134" t="s">
        <v>4</v>
      </c>
      <c r="O11" s="133" t="s">
        <v>4</v>
      </c>
      <c r="P11" s="135" t="s">
        <v>4</v>
      </c>
      <c r="Q11" s="134" t="s">
        <v>4</v>
      </c>
      <c r="R11" s="137" t="s">
        <v>4</v>
      </c>
      <c r="S11" s="131">
        <v>6</v>
      </c>
      <c r="T11" s="137">
        <v>22</v>
      </c>
      <c r="U11" s="133" t="s">
        <v>4</v>
      </c>
      <c r="V11" s="137" t="s">
        <v>4</v>
      </c>
      <c r="W11" s="133" t="s">
        <v>4</v>
      </c>
      <c r="X11" s="137" t="s">
        <v>4</v>
      </c>
      <c r="Y11" s="131" t="s">
        <v>4</v>
      </c>
      <c r="Z11" s="137" t="s">
        <v>4</v>
      </c>
      <c r="AA11" s="131">
        <v>4</v>
      </c>
      <c r="AB11" s="137">
        <v>10</v>
      </c>
      <c r="AC11" s="131">
        <v>1</v>
      </c>
      <c r="AD11" s="137">
        <v>1</v>
      </c>
      <c r="AE11" s="133" t="s">
        <v>4</v>
      </c>
      <c r="AF11" s="137" t="s">
        <v>4</v>
      </c>
      <c r="AG11" s="131">
        <v>1</v>
      </c>
      <c r="AH11" s="138">
        <v>7</v>
      </c>
      <c r="AI11" s="132">
        <v>1</v>
      </c>
      <c r="AJ11" s="137">
        <v>4</v>
      </c>
      <c r="AK11" s="131" t="s">
        <v>4</v>
      </c>
      <c r="AL11" s="139" t="s">
        <v>4</v>
      </c>
      <c r="AM11" s="49"/>
    </row>
    <row r="12" spans="1:39" s="35" customFormat="1" ht="21" customHeight="1" x14ac:dyDescent="0.15">
      <c r="B12" s="60" t="s">
        <v>14</v>
      </c>
      <c r="C12" s="133" t="s">
        <v>4</v>
      </c>
      <c r="D12" s="134" t="s">
        <v>4</v>
      </c>
      <c r="E12" s="133" t="s">
        <v>4</v>
      </c>
      <c r="F12" s="134" t="s">
        <v>4</v>
      </c>
      <c r="G12" s="133" t="s">
        <v>4</v>
      </c>
      <c r="H12" s="135" t="s">
        <v>4</v>
      </c>
      <c r="I12" s="134" t="s">
        <v>4</v>
      </c>
      <c r="J12" s="134" t="s">
        <v>4</v>
      </c>
      <c r="K12" s="133" t="s">
        <v>4</v>
      </c>
      <c r="L12" s="135" t="s">
        <v>4</v>
      </c>
      <c r="M12" s="134" t="s">
        <v>4</v>
      </c>
      <c r="N12" s="134" t="s">
        <v>4</v>
      </c>
      <c r="O12" s="133" t="s">
        <v>4</v>
      </c>
      <c r="P12" s="135" t="s">
        <v>4</v>
      </c>
      <c r="Q12" s="134" t="s">
        <v>4</v>
      </c>
      <c r="R12" s="137" t="s">
        <v>4</v>
      </c>
      <c r="S12" s="133" t="s">
        <v>4</v>
      </c>
      <c r="T12" s="137" t="s">
        <v>4</v>
      </c>
      <c r="U12" s="133" t="s">
        <v>4</v>
      </c>
      <c r="V12" s="137" t="s">
        <v>4</v>
      </c>
      <c r="W12" s="133" t="s">
        <v>4</v>
      </c>
      <c r="X12" s="137" t="s">
        <v>4</v>
      </c>
      <c r="Y12" s="133" t="s">
        <v>4</v>
      </c>
      <c r="Z12" s="137" t="s">
        <v>4</v>
      </c>
      <c r="AA12" s="133" t="s">
        <v>4</v>
      </c>
      <c r="AB12" s="137" t="s">
        <v>4</v>
      </c>
      <c r="AC12" s="133" t="s">
        <v>4</v>
      </c>
      <c r="AD12" s="137" t="s">
        <v>4</v>
      </c>
      <c r="AE12" s="133" t="s">
        <v>4</v>
      </c>
      <c r="AF12" s="137" t="s">
        <v>4</v>
      </c>
      <c r="AG12" s="133" t="s">
        <v>4</v>
      </c>
      <c r="AH12" s="138" t="s">
        <v>4</v>
      </c>
      <c r="AI12" s="134" t="s">
        <v>4</v>
      </c>
      <c r="AJ12" s="137" t="s">
        <v>4</v>
      </c>
      <c r="AK12" s="133" t="s">
        <v>4</v>
      </c>
      <c r="AL12" s="139" t="s">
        <v>4</v>
      </c>
      <c r="AM12" s="49"/>
    </row>
    <row r="13" spans="1:39" s="35" customFormat="1" ht="21" customHeight="1" x14ac:dyDescent="0.15">
      <c r="B13" s="60" t="s">
        <v>15</v>
      </c>
      <c r="C13" s="131">
        <v>110</v>
      </c>
      <c r="D13" s="132">
        <v>473</v>
      </c>
      <c r="E13" s="131" t="s">
        <v>4</v>
      </c>
      <c r="F13" s="132" t="s">
        <v>4</v>
      </c>
      <c r="G13" s="133" t="s">
        <v>4</v>
      </c>
      <c r="H13" s="135" t="s">
        <v>4</v>
      </c>
      <c r="I13" s="134" t="s">
        <v>4</v>
      </c>
      <c r="J13" s="134" t="s">
        <v>4</v>
      </c>
      <c r="K13" s="131">
        <v>3</v>
      </c>
      <c r="L13" s="136">
        <v>20</v>
      </c>
      <c r="M13" s="132" t="s">
        <v>4</v>
      </c>
      <c r="N13" s="132" t="s">
        <v>4</v>
      </c>
      <c r="O13" s="133" t="s">
        <v>4</v>
      </c>
      <c r="P13" s="135" t="s">
        <v>4</v>
      </c>
      <c r="Q13" s="134" t="s">
        <v>4</v>
      </c>
      <c r="R13" s="137" t="s">
        <v>4</v>
      </c>
      <c r="S13" s="131">
        <v>26</v>
      </c>
      <c r="T13" s="137">
        <v>103</v>
      </c>
      <c r="U13" s="131" t="s">
        <v>4</v>
      </c>
      <c r="V13" s="137" t="s">
        <v>4</v>
      </c>
      <c r="W13" s="131">
        <v>3</v>
      </c>
      <c r="X13" s="137">
        <v>13</v>
      </c>
      <c r="Y13" s="131">
        <v>6</v>
      </c>
      <c r="Z13" s="137">
        <v>10</v>
      </c>
      <c r="AA13" s="131">
        <v>51</v>
      </c>
      <c r="AB13" s="137">
        <v>156</v>
      </c>
      <c r="AC13" s="131">
        <v>7</v>
      </c>
      <c r="AD13" s="137">
        <v>9</v>
      </c>
      <c r="AE13" s="131">
        <v>2</v>
      </c>
      <c r="AF13" s="137">
        <v>3</v>
      </c>
      <c r="AG13" s="131">
        <v>8</v>
      </c>
      <c r="AH13" s="138">
        <v>144</v>
      </c>
      <c r="AI13" s="134" t="s">
        <v>4</v>
      </c>
      <c r="AJ13" s="137" t="s">
        <v>4</v>
      </c>
      <c r="AK13" s="131">
        <v>4</v>
      </c>
      <c r="AL13" s="139">
        <v>15</v>
      </c>
      <c r="AM13" s="50"/>
    </row>
    <row r="14" spans="1:39" s="35" customFormat="1" ht="21" customHeight="1" x14ac:dyDescent="0.15">
      <c r="B14" s="60" t="s">
        <v>16</v>
      </c>
      <c r="C14" s="131">
        <v>150</v>
      </c>
      <c r="D14" s="132">
        <v>509</v>
      </c>
      <c r="E14" s="133" t="s">
        <v>4</v>
      </c>
      <c r="F14" s="134" t="s">
        <v>4</v>
      </c>
      <c r="G14" s="133" t="s">
        <v>4</v>
      </c>
      <c r="H14" s="135" t="s">
        <v>4</v>
      </c>
      <c r="I14" s="132" t="s">
        <v>4</v>
      </c>
      <c r="J14" s="132" t="s">
        <v>4</v>
      </c>
      <c r="K14" s="131">
        <v>1</v>
      </c>
      <c r="L14" s="136">
        <v>7</v>
      </c>
      <c r="M14" s="134" t="s">
        <v>4</v>
      </c>
      <c r="N14" s="134" t="s">
        <v>4</v>
      </c>
      <c r="O14" s="131">
        <v>1</v>
      </c>
      <c r="P14" s="136">
        <v>10</v>
      </c>
      <c r="Q14" s="134" t="s">
        <v>4</v>
      </c>
      <c r="R14" s="137" t="s">
        <v>4</v>
      </c>
      <c r="S14" s="131">
        <v>24</v>
      </c>
      <c r="T14" s="137">
        <v>64</v>
      </c>
      <c r="U14" s="131" t="s">
        <v>4</v>
      </c>
      <c r="V14" s="137" t="s">
        <v>4</v>
      </c>
      <c r="W14" s="131" t="s">
        <v>4</v>
      </c>
      <c r="X14" s="137" t="s">
        <v>4</v>
      </c>
      <c r="Y14" s="131">
        <v>2</v>
      </c>
      <c r="Z14" s="137">
        <v>10</v>
      </c>
      <c r="AA14" s="131">
        <v>107</v>
      </c>
      <c r="AB14" s="137">
        <v>312</v>
      </c>
      <c r="AC14" s="131">
        <v>5</v>
      </c>
      <c r="AD14" s="137">
        <v>6</v>
      </c>
      <c r="AE14" s="131" t="s">
        <v>4</v>
      </c>
      <c r="AF14" s="137" t="s">
        <v>4</v>
      </c>
      <c r="AG14" s="131">
        <v>7</v>
      </c>
      <c r="AH14" s="138">
        <v>86</v>
      </c>
      <c r="AI14" s="132">
        <v>1</v>
      </c>
      <c r="AJ14" s="137">
        <v>6</v>
      </c>
      <c r="AK14" s="131">
        <v>2</v>
      </c>
      <c r="AL14" s="139">
        <v>8</v>
      </c>
      <c r="AM14" s="49"/>
    </row>
    <row r="15" spans="1:39" s="35" customFormat="1" ht="21" customHeight="1" x14ac:dyDescent="0.15">
      <c r="B15" s="60" t="s">
        <v>17</v>
      </c>
      <c r="C15" s="131">
        <v>28</v>
      </c>
      <c r="D15" s="132">
        <v>210</v>
      </c>
      <c r="E15" s="133" t="s">
        <v>4</v>
      </c>
      <c r="F15" s="134" t="s">
        <v>4</v>
      </c>
      <c r="G15" s="133" t="s">
        <v>4</v>
      </c>
      <c r="H15" s="135" t="s">
        <v>4</v>
      </c>
      <c r="I15" s="132" t="s">
        <v>4</v>
      </c>
      <c r="J15" s="132" t="s">
        <v>4</v>
      </c>
      <c r="K15" s="131">
        <v>3</v>
      </c>
      <c r="L15" s="136">
        <v>26</v>
      </c>
      <c r="M15" s="134" t="s">
        <v>4</v>
      </c>
      <c r="N15" s="134" t="s">
        <v>4</v>
      </c>
      <c r="O15" s="133" t="s">
        <v>4</v>
      </c>
      <c r="P15" s="135" t="s">
        <v>4</v>
      </c>
      <c r="Q15" s="132">
        <v>1</v>
      </c>
      <c r="R15" s="137">
        <v>1</v>
      </c>
      <c r="S15" s="131">
        <v>7</v>
      </c>
      <c r="T15" s="137">
        <v>26</v>
      </c>
      <c r="U15" s="131">
        <v>1</v>
      </c>
      <c r="V15" s="137">
        <v>1</v>
      </c>
      <c r="W15" s="131">
        <v>4</v>
      </c>
      <c r="X15" s="137">
        <v>7</v>
      </c>
      <c r="Y15" s="131">
        <v>1</v>
      </c>
      <c r="Z15" s="137">
        <v>2</v>
      </c>
      <c r="AA15" s="131">
        <v>5</v>
      </c>
      <c r="AB15" s="137">
        <v>22</v>
      </c>
      <c r="AC15" s="131">
        <v>2</v>
      </c>
      <c r="AD15" s="137">
        <v>9</v>
      </c>
      <c r="AE15" s="131">
        <v>1</v>
      </c>
      <c r="AF15" s="137">
        <v>10</v>
      </c>
      <c r="AG15" s="131">
        <v>3</v>
      </c>
      <c r="AH15" s="138">
        <v>106</v>
      </c>
      <c r="AI15" s="134" t="s">
        <v>4</v>
      </c>
      <c r="AJ15" s="137" t="s">
        <v>4</v>
      </c>
      <c r="AK15" s="131" t="s">
        <v>4</v>
      </c>
      <c r="AL15" s="139" t="s">
        <v>4</v>
      </c>
      <c r="AM15" s="49"/>
    </row>
    <row r="16" spans="1:39" s="35" customFormat="1" ht="21" customHeight="1" x14ac:dyDescent="0.15">
      <c r="B16" s="60" t="s">
        <v>115</v>
      </c>
      <c r="C16" s="131">
        <v>21</v>
      </c>
      <c r="D16" s="132">
        <v>74</v>
      </c>
      <c r="E16" s="133" t="s">
        <v>4</v>
      </c>
      <c r="F16" s="134" t="s">
        <v>4</v>
      </c>
      <c r="G16" s="133" t="s">
        <v>4</v>
      </c>
      <c r="H16" s="135" t="s">
        <v>4</v>
      </c>
      <c r="I16" s="132">
        <v>2</v>
      </c>
      <c r="J16" s="132">
        <v>4</v>
      </c>
      <c r="K16" s="133" t="s">
        <v>4</v>
      </c>
      <c r="L16" s="135" t="s">
        <v>4</v>
      </c>
      <c r="M16" s="134" t="s">
        <v>4</v>
      </c>
      <c r="N16" s="134" t="s">
        <v>4</v>
      </c>
      <c r="O16" s="133" t="s">
        <v>4</v>
      </c>
      <c r="P16" s="135" t="s">
        <v>4</v>
      </c>
      <c r="Q16" s="134" t="s">
        <v>4</v>
      </c>
      <c r="R16" s="137" t="s">
        <v>4</v>
      </c>
      <c r="S16" s="131">
        <v>4</v>
      </c>
      <c r="T16" s="137">
        <v>10</v>
      </c>
      <c r="U16" s="133" t="s">
        <v>4</v>
      </c>
      <c r="V16" s="137" t="s">
        <v>4</v>
      </c>
      <c r="W16" s="131">
        <v>1</v>
      </c>
      <c r="X16" s="137">
        <v>1</v>
      </c>
      <c r="Y16" s="131" t="s">
        <v>4</v>
      </c>
      <c r="Z16" s="137" t="s">
        <v>4</v>
      </c>
      <c r="AA16" s="131">
        <v>3</v>
      </c>
      <c r="AB16" s="137">
        <v>7</v>
      </c>
      <c r="AC16" s="131">
        <v>3</v>
      </c>
      <c r="AD16" s="137">
        <v>6</v>
      </c>
      <c r="AE16" s="131">
        <v>2</v>
      </c>
      <c r="AF16" s="137">
        <v>24</v>
      </c>
      <c r="AG16" s="131">
        <v>1</v>
      </c>
      <c r="AH16" s="138">
        <v>3</v>
      </c>
      <c r="AI16" s="134" t="s">
        <v>4</v>
      </c>
      <c r="AJ16" s="137" t="s">
        <v>4</v>
      </c>
      <c r="AK16" s="131">
        <v>5</v>
      </c>
      <c r="AL16" s="139">
        <v>19</v>
      </c>
      <c r="AM16" s="49"/>
    </row>
    <row r="17" spans="2:39" s="35" customFormat="1" ht="21" customHeight="1" x14ac:dyDescent="0.15">
      <c r="B17" s="60" t="s">
        <v>116</v>
      </c>
      <c r="C17" s="131">
        <v>40</v>
      </c>
      <c r="D17" s="132">
        <v>108</v>
      </c>
      <c r="E17" s="133" t="s">
        <v>4</v>
      </c>
      <c r="F17" s="134" t="s">
        <v>4</v>
      </c>
      <c r="G17" s="133" t="s">
        <v>4</v>
      </c>
      <c r="H17" s="135" t="s">
        <v>4</v>
      </c>
      <c r="I17" s="132">
        <v>5</v>
      </c>
      <c r="J17" s="132">
        <v>17</v>
      </c>
      <c r="K17" s="131">
        <v>1</v>
      </c>
      <c r="L17" s="136">
        <v>1</v>
      </c>
      <c r="M17" s="134" t="s">
        <v>4</v>
      </c>
      <c r="N17" s="134" t="s">
        <v>4</v>
      </c>
      <c r="O17" s="133" t="s">
        <v>4</v>
      </c>
      <c r="P17" s="135" t="s">
        <v>4</v>
      </c>
      <c r="Q17" s="134" t="s">
        <v>4</v>
      </c>
      <c r="R17" s="137" t="s">
        <v>4</v>
      </c>
      <c r="S17" s="131">
        <v>8</v>
      </c>
      <c r="T17" s="137">
        <v>22</v>
      </c>
      <c r="U17" s="133" t="s">
        <v>4</v>
      </c>
      <c r="V17" s="137" t="s">
        <v>4</v>
      </c>
      <c r="W17" s="131">
        <v>5</v>
      </c>
      <c r="X17" s="137">
        <v>15</v>
      </c>
      <c r="Y17" s="131">
        <v>1</v>
      </c>
      <c r="Z17" s="137">
        <v>1</v>
      </c>
      <c r="AA17" s="131">
        <v>1</v>
      </c>
      <c r="AB17" s="137">
        <v>2</v>
      </c>
      <c r="AC17" s="131">
        <v>5</v>
      </c>
      <c r="AD17" s="137">
        <v>8</v>
      </c>
      <c r="AE17" s="131">
        <v>3</v>
      </c>
      <c r="AF17" s="137">
        <v>15</v>
      </c>
      <c r="AG17" s="131">
        <v>2</v>
      </c>
      <c r="AH17" s="138">
        <v>7</v>
      </c>
      <c r="AI17" s="134" t="s">
        <v>4</v>
      </c>
      <c r="AJ17" s="137" t="s">
        <v>4</v>
      </c>
      <c r="AK17" s="131">
        <v>9</v>
      </c>
      <c r="AL17" s="139">
        <v>20</v>
      </c>
      <c r="AM17" s="49"/>
    </row>
    <row r="18" spans="2:39" s="35" customFormat="1" ht="21" customHeight="1" x14ac:dyDescent="0.15">
      <c r="B18" s="60" t="s">
        <v>117</v>
      </c>
      <c r="C18" s="131">
        <v>10</v>
      </c>
      <c r="D18" s="132">
        <v>41</v>
      </c>
      <c r="E18" s="133" t="s">
        <v>4</v>
      </c>
      <c r="F18" s="134" t="s">
        <v>4</v>
      </c>
      <c r="G18" s="133" t="s">
        <v>4</v>
      </c>
      <c r="H18" s="135" t="s">
        <v>4</v>
      </c>
      <c r="I18" s="132">
        <v>2</v>
      </c>
      <c r="J18" s="132">
        <v>19</v>
      </c>
      <c r="K18" s="131">
        <v>1</v>
      </c>
      <c r="L18" s="136">
        <v>3</v>
      </c>
      <c r="M18" s="134" t="s">
        <v>4</v>
      </c>
      <c r="N18" s="134" t="s">
        <v>4</v>
      </c>
      <c r="O18" s="133" t="s">
        <v>4</v>
      </c>
      <c r="P18" s="135" t="s">
        <v>4</v>
      </c>
      <c r="Q18" s="132" t="s">
        <v>4</v>
      </c>
      <c r="R18" s="137" t="s">
        <v>4</v>
      </c>
      <c r="S18" s="131">
        <v>3</v>
      </c>
      <c r="T18" s="137">
        <v>6</v>
      </c>
      <c r="U18" s="133" t="s">
        <v>4</v>
      </c>
      <c r="V18" s="137" t="s">
        <v>4</v>
      </c>
      <c r="W18" s="131">
        <v>1</v>
      </c>
      <c r="X18" s="137">
        <v>1</v>
      </c>
      <c r="Y18" s="131" t="s">
        <v>4</v>
      </c>
      <c r="Z18" s="137" t="s">
        <v>4</v>
      </c>
      <c r="AA18" s="131" t="s">
        <v>4</v>
      </c>
      <c r="AB18" s="137" t="s">
        <v>4</v>
      </c>
      <c r="AC18" s="131" t="s">
        <v>4</v>
      </c>
      <c r="AD18" s="137" t="s">
        <v>4</v>
      </c>
      <c r="AE18" s="131" t="s">
        <v>4</v>
      </c>
      <c r="AF18" s="137" t="s">
        <v>4</v>
      </c>
      <c r="AG18" s="131" t="s">
        <v>4</v>
      </c>
      <c r="AH18" s="138" t="s">
        <v>4</v>
      </c>
      <c r="AI18" s="134">
        <v>1</v>
      </c>
      <c r="AJ18" s="137">
        <v>3</v>
      </c>
      <c r="AK18" s="131">
        <v>2</v>
      </c>
      <c r="AL18" s="139">
        <v>9</v>
      </c>
      <c r="AM18" s="50"/>
    </row>
    <row r="19" spans="2:39" s="35" customFormat="1" ht="21" customHeight="1" x14ac:dyDescent="0.15">
      <c r="B19" s="60" t="s">
        <v>118</v>
      </c>
      <c r="C19" s="131">
        <v>40</v>
      </c>
      <c r="D19" s="132">
        <v>471</v>
      </c>
      <c r="E19" s="133" t="s">
        <v>4</v>
      </c>
      <c r="F19" s="134" t="s">
        <v>4</v>
      </c>
      <c r="G19" s="133" t="s">
        <v>4</v>
      </c>
      <c r="H19" s="135" t="s">
        <v>4</v>
      </c>
      <c r="I19" s="132">
        <v>7</v>
      </c>
      <c r="J19" s="132">
        <v>27</v>
      </c>
      <c r="K19" s="133" t="s">
        <v>4</v>
      </c>
      <c r="L19" s="135" t="s">
        <v>4</v>
      </c>
      <c r="M19" s="134" t="s">
        <v>4</v>
      </c>
      <c r="N19" s="134" t="s">
        <v>4</v>
      </c>
      <c r="O19" s="133" t="s">
        <v>4</v>
      </c>
      <c r="P19" s="135" t="s">
        <v>4</v>
      </c>
      <c r="Q19" s="134">
        <v>1</v>
      </c>
      <c r="R19" s="137">
        <v>21</v>
      </c>
      <c r="S19" s="131">
        <v>5</v>
      </c>
      <c r="T19" s="137">
        <v>17</v>
      </c>
      <c r="U19" s="133" t="s">
        <v>4</v>
      </c>
      <c r="V19" s="137" t="s">
        <v>4</v>
      </c>
      <c r="W19" s="133" t="s">
        <v>4</v>
      </c>
      <c r="X19" s="137" t="s">
        <v>4</v>
      </c>
      <c r="Y19" s="131" t="s">
        <v>4</v>
      </c>
      <c r="Z19" s="137" t="s">
        <v>4</v>
      </c>
      <c r="AA19" s="131">
        <v>4</v>
      </c>
      <c r="AB19" s="137">
        <v>17</v>
      </c>
      <c r="AC19" s="131">
        <v>1</v>
      </c>
      <c r="AD19" s="137">
        <v>2</v>
      </c>
      <c r="AE19" s="131">
        <v>1</v>
      </c>
      <c r="AF19" s="137">
        <v>8</v>
      </c>
      <c r="AG19" s="131">
        <v>19</v>
      </c>
      <c r="AH19" s="138">
        <v>364</v>
      </c>
      <c r="AI19" s="134" t="s">
        <v>4</v>
      </c>
      <c r="AJ19" s="137" t="s">
        <v>4</v>
      </c>
      <c r="AK19" s="131">
        <v>2</v>
      </c>
      <c r="AL19" s="139">
        <v>15</v>
      </c>
      <c r="AM19" s="49"/>
    </row>
    <row r="20" spans="2:39" s="35" customFormat="1" ht="21" customHeight="1" x14ac:dyDescent="0.15">
      <c r="B20" s="60" t="s">
        <v>119</v>
      </c>
      <c r="C20" s="131">
        <v>73</v>
      </c>
      <c r="D20" s="132">
        <v>267</v>
      </c>
      <c r="E20" s="133" t="s">
        <v>4</v>
      </c>
      <c r="F20" s="134" t="s">
        <v>4</v>
      </c>
      <c r="G20" s="133" t="s">
        <v>4</v>
      </c>
      <c r="H20" s="135" t="s">
        <v>4</v>
      </c>
      <c r="I20" s="134">
        <v>1</v>
      </c>
      <c r="J20" s="134">
        <v>5</v>
      </c>
      <c r="K20" s="133">
        <v>1</v>
      </c>
      <c r="L20" s="135">
        <v>3</v>
      </c>
      <c r="M20" s="134" t="s">
        <v>4</v>
      </c>
      <c r="N20" s="134" t="s">
        <v>4</v>
      </c>
      <c r="O20" s="133" t="s">
        <v>4</v>
      </c>
      <c r="P20" s="135" t="s">
        <v>4</v>
      </c>
      <c r="Q20" s="134" t="s">
        <v>4</v>
      </c>
      <c r="R20" s="137" t="s">
        <v>4</v>
      </c>
      <c r="S20" s="131">
        <v>32</v>
      </c>
      <c r="T20" s="137">
        <v>110</v>
      </c>
      <c r="U20" s="131">
        <v>2</v>
      </c>
      <c r="V20" s="137">
        <v>22</v>
      </c>
      <c r="W20" s="131">
        <v>1</v>
      </c>
      <c r="X20" s="137">
        <v>3</v>
      </c>
      <c r="Y20" s="131" t="s">
        <v>4</v>
      </c>
      <c r="Z20" s="137" t="s">
        <v>4</v>
      </c>
      <c r="AA20" s="131">
        <v>22</v>
      </c>
      <c r="AB20" s="137">
        <v>89</v>
      </c>
      <c r="AC20" s="131">
        <v>5</v>
      </c>
      <c r="AD20" s="137">
        <v>9</v>
      </c>
      <c r="AE20" s="131">
        <v>4</v>
      </c>
      <c r="AF20" s="137">
        <v>8</v>
      </c>
      <c r="AG20" s="131">
        <v>1</v>
      </c>
      <c r="AH20" s="138">
        <v>13</v>
      </c>
      <c r="AI20" s="132" t="s">
        <v>4</v>
      </c>
      <c r="AJ20" s="137" t="s">
        <v>4</v>
      </c>
      <c r="AK20" s="131">
        <v>4</v>
      </c>
      <c r="AL20" s="139">
        <v>5</v>
      </c>
      <c r="AM20" s="49"/>
    </row>
    <row r="21" spans="2:39" s="35" customFormat="1" ht="21" customHeight="1" x14ac:dyDescent="0.15">
      <c r="B21" s="60" t="s">
        <v>18</v>
      </c>
      <c r="C21" s="131">
        <v>48</v>
      </c>
      <c r="D21" s="132">
        <v>202</v>
      </c>
      <c r="E21" s="133" t="s">
        <v>4</v>
      </c>
      <c r="F21" s="134" t="s">
        <v>4</v>
      </c>
      <c r="G21" s="133" t="s">
        <v>4</v>
      </c>
      <c r="H21" s="135" t="s">
        <v>4</v>
      </c>
      <c r="I21" s="132">
        <v>2</v>
      </c>
      <c r="J21" s="132">
        <v>27</v>
      </c>
      <c r="K21" s="131">
        <v>2</v>
      </c>
      <c r="L21" s="136">
        <v>7</v>
      </c>
      <c r="M21" s="134" t="s">
        <v>4</v>
      </c>
      <c r="N21" s="134" t="s">
        <v>4</v>
      </c>
      <c r="O21" s="133" t="s">
        <v>4</v>
      </c>
      <c r="P21" s="135" t="s">
        <v>4</v>
      </c>
      <c r="Q21" s="132">
        <v>1</v>
      </c>
      <c r="R21" s="137">
        <v>8</v>
      </c>
      <c r="S21" s="131">
        <v>14</v>
      </c>
      <c r="T21" s="137">
        <v>40</v>
      </c>
      <c r="U21" s="133" t="s">
        <v>4</v>
      </c>
      <c r="V21" s="137" t="s">
        <v>4</v>
      </c>
      <c r="W21" s="131">
        <v>3</v>
      </c>
      <c r="X21" s="137">
        <v>4</v>
      </c>
      <c r="Y21" s="131" t="s">
        <v>4</v>
      </c>
      <c r="Z21" s="137" t="s">
        <v>4</v>
      </c>
      <c r="AA21" s="131">
        <v>6</v>
      </c>
      <c r="AB21" s="137">
        <v>27</v>
      </c>
      <c r="AC21" s="131">
        <v>5</v>
      </c>
      <c r="AD21" s="137">
        <v>8</v>
      </c>
      <c r="AE21" s="131">
        <v>1</v>
      </c>
      <c r="AF21" s="137">
        <v>1</v>
      </c>
      <c r="AG21" s="131">
        <v>5</v>
      </c>
      <c r="AH21" s="138">
        <v>43</v>
      </c>
      <c r="AI21" s="134" t="s">
        <v>4</v>
      </c>
      <c r="AJ21" s="137" t="s">
        <v>4</v>
      </c>
      <c r="AK21" s="131">
        <v>9</v>
      </c>
      <c r="AL21" s="139">
        <v>37</v>
      </c>
      <c r="AM21" s="49"/>
    </row>
    <row r="22" spans="2:39" s="35" customFormat="1" ht="21" customHeight="1" x14ac:dyDescent="0.15">
      <c r="B22" s="60" t="s">
        <v>19</v>
      </c>
      <c r="C22" s="131">
        <v>21</v>
      </c>
      <c r="D22" s="132">
        <v>105</v>
      </c>
      <c r="E22" s="133" t="s">
        <v>4</v>
      </c>
      <c r="F22" s="134" t="s">
        <v>4</v>
      </c>
      <c r="G22" s="133" t="s">
        <v>4</v>
      </c>
      <c r="H22" s="135" t="s">
        <v>4</v>
      </c>
      <c r="I22" s="132">
        <v>2</v>
      </c>
      <c r="J22" s="132">
        <v>23</v>
      </c>
      <c r="K22" s="131">
        <v>3</v>
      </c>
      <c r="L22" s="136">
        <v>6</v>
      </c>
      <c r="M22" s="134" t="s">
        <v>4</v>
      </c>
      <c r="N22" s="134" t="s">
        <v>4</v>
      </c>
      <c r="O22" s="133" t="s">
        <v>4</v>
      </c>
      <c r="P22" s="135" t="s">
        <v>4</v>
      </c>
      <c r="Q22" s="132" t="s">
        <v>4</v>
      </c>
      <c r="R22" s="137" t="s">
        <v>4</v>
      </c>
      <c r="S22" s="131">
        <v>5</v>
      </c>
      <c r="T22" s="137">
        <v>11</v>
      </c>
      <c r="U22" s="133" t="s">
        <v>4</v>
      </c>
      <c r="V22" s="137" t="s">
        <v>4</v>
      </c>
      <c r="W22" s="131">
        <v>1</v>
      </c>
      <c r="X22" s="137">
        <v>1</v>
      </c>
      <c r="Y22" s="133" t="s">
        <v>4</v>
      </c>
      <c r="Z22" s="137" t="s">
        <v>4</v>
      </c>
      <c r="AA22" s="133" t="s">
        <v>4</v>
      </c>
      <c r="AB22" s="137" t="s">
        <v>4</v>
      </c>
      <c r="AC22" s="131">
        <v>5</v>
      </c>
      <c r="AD22" s="137">
        <v>7</v>
      </c>
      <c r="AE22" s="131" t="s">
        <v>4</v>
      </c>
      <c r="AF22" s="137" t="s">
        <v>4</v>
      </c>
      <c r="AG22" s="131">
        <v>3</v>
      </c>
      <c r="AH22" s="138">
        <v>48</v>
      </c>
      <c r="AI22" s="132">
        <v>1</v>
      </c>
      <c r="AJ22" s="137">
        <v>5</v>
      </c>
      <c r="AK22" s="131">
        <v>1</v>
      </c>
      <c r="AL22" s="139">
        <v>4</v>
      </c>
      <c r="AM22" s="49"/>
    </row>
    <row r="23" spans="2:39" s="35" customFormat="1" ht="21" customHeight="1" x14ac:dyDescent="0.15">
      <c r="B23" s="60" t="s">
        <v>20</v>
      </c>
      <c r="C23" s="131">
        <v>25</v>
      </c>
      <c r="D23" s="132">
        <v>110</v>
      </c>
      <c r="E23" s="133" t="s">
        <v>4</v>
      </c>
      <c r="F23" s="134" t="s">
        <v>4</v>
      </c>
      <c r="G23" s="133" t="s">
        <v>4</v>
      </c>
      <c r="H23" s="135" t="s">
        <v>4</v>
      </c>
      <c r="I23" s="132">
        <v>8</v>
      </c>
      <c r="J23" s="132">
        <v>39</v>
      </c>
      <c r="K23" s="131">
        <v>1</v>
      </c>
      <c r="L23" s="136">
        <v>1</v>
      </c>
      <c r="M23" s="132" t="s">
        <v>4</v>
      </c>
      <c r="N23" s="132" t="s">
        <v>4</v>
      </c>
      <c r="O23" s="133" t="s">
        <v>4</v>
      </c>
      <c r="P23" s="135" t="s">
        <v>4</v>
      </c>
      <c r="Q23" s="132">
        <v>1</v>
      </c>
      <c r="R23" s="137">
        <v>1</v>
      </c>
      <c r="S23" s="131">
        <v>5</v>
      </c>
      <c r="T23" s="137">
        <v>25</v>
      </c>
      <c r="U23" s="133" t="s">
        <v>4</v>
      </c>
      <c r="V23" s="137" t="s">
        <v>4</v>
      </c>
      <c r="W23" s="133" t="s">
        <v>4</v>
      </c>
      <c r="X23" s="137" t="s">
        <v>4</v>
      </c>
      <c r="Y23" s="131" t="s">
        <v>4</v>
      </c>
      <c r="Z23" s="137" t="s">
        <v>4</v>
      </c>
      <c r="AA23" s="131" t="s">
        <v>4</v>
      </c>
      <c r="AB23" s="137" t="s">
        <v>4</v>
      </c>
      <c r="AC23" s="131">
        <v>1</v>
      </c>
      <c r="AD23" s="137">
        <v>2</v>
      </c>
      <c r="AE23" s="131">
        <v>2</v>
      </c>
      <c r="AF23" s="137">
        <v>4</v>
      </c>
      <c r="AG23" s="131">
        <v>4</v>
      </c>
      <c r="AH23" s="138">
        <v>31</v>
      </c>
      <c r="AI23" s="134" t="s">
        <v>4</v>
      </c>
      <c r="AJ23" s="137" t="s">
        <v>4</v>
      </c>
      <c r="AK23" s="131">
        <v>3</v>
      </c>
      <c r="AL23" s="139">
        <v>7</v>
      </c>
      <c r="AM23" s="49"/>
    </row>
    <row r="24" spans="2:39" s="35" customFormat="1" ht="21" customHeight="1" x14ac:dyDescent="0.15">
      <c r="B24" s="60" t="s">
        <v>120</v>
      </c>
      <c r="C24" s="131">
        <v>6</v>
      </c>
      <c r="D24" s="132">
        <v>117</v>
      </c>
      <c r="E24" s="133" t="s">
        <v>4</v>
      </c>
      <c r="F24" s="134" t="s">
        <v>4</v>
      </c>
      <c r="G24" s="133" t="s">
        <v>4</v>
      </c>
      <c r="H24" s="135" t="s">
        <v>4</v>
      </c>
      <c r="I24" s="132">
        <v>1</v>
      </c>
      <c r="J24" s="132">
        <v>7</v>
      </c>
      <c r="K24" s="131">
        <v>2</v>
      </c>
      <c r="L24" s="136">
        <v>7</v>
      </c>
      <c r="M24" s="134" t="s">
        <v>4</v>
      </c>
      <c r="N24" s="134" t="s">
        <v>4</v>
      </c>
      <c r="O24" s="133" t="s">
        <v>4</v>
      </c>
      <c r="P24" s="135" t="s">
        <v>4</v>
      </c>
      <c r="Q24" s="134" t="s">
        <v>4</v>
      </c>
      <c r="R24" s="137" t="s">
        <v>4</v>
      </c>
      <c r="S24" s="131">
        <v>1</v>
      </c>
      <c r="T24" s="137">
        <v>2</v>
      </c>
      <c r="U24" s="133" t="s">
        <v>4</v>
      </c>
      <c r="V24" s="137" t="s">
        <v>4</v>
      </c>
      <c r="W24" s="133" t="s">
        <v>4</v>
      </c>
      <c r="X24" s="137" t="s">
        <v>4</v>
      </c>
      <c r="Y24" s="133">
        <v>1</v>
      </c>
      <c r="Z24" s="137">
        <v>2</v>
      </c>
      <c r="AA24" s="133" t="s">
        <v>4</v>
      </c>
      <c r="AB24" s="137" t="s">
        <v>4</v>
      </c>
      <c r="AC24" s="133" t="s">
        <v>4</v>
      </c>
      <c r="AD24" s="137" t="s">
        <v>4</v>
      </c>
      <c r="AE24" s="133" t="s">
        <v>4</v>
      </c>
      <c r="AF24" s="137" t="s">
        <v>4</v>
      </c>
      <c r="AG24" s="133">
        <v>1</v>
      </c>
      <c r="AH24" s="138">
        <v>99</v>
      </c>
      <c r="AI24" s="134" t="s">
        <v>4</v>
      </c>
      <c r="AJ24" s="137" t="s">
        <v>4</v>
      </c>
      <c r="AK24" s="131" t="s">
        <v>4</v>
      </c>
      <c r="AL24" s="139" t="s">
        <v>4</v>
      </c>
      <c r="AM24" s="49"/>
    </row>
    <row r="25" spans="2:39" s="35" customFormat="1" ht="21" customHeight="1" x14ac:dyDescent="0.15">
      <c r="B25" s="60" t="s">
        <v>21</v>
      </c>
      <c r="C25" s="131">
        <v>200</v>
      </c>
      <c r="D25" s="132">
        <v>797</v>
      </c>
      <c r="E25" s="133" t="s">
        <v>4</v>
      </c>
      <c r="F25" s="134" t="s">
        <v>4</v>
      </c>
      <c r="G25" s="133" t="s">
        <v>4</v>
      </c>
      <c r="H25" s="135" t="s">
        <v>4</v>
      </c>
      <c r="I25" s="134" t="s">
        <v>4</v>
      </c>
      <c r="J25" s="134" t="s">
        <v>4</v>
      </c>
      <c r="K25" s="131">
        <v>3</v>
      </c>
      <c r="L25" s="136">
        <v>6</v>
      </c>
      <c r="M25" s="134" t="s">
        <v>4</v>
      </c>
      <c r="N25" s="134" t="s">
        <v>4</v>
      </c>
      <c r="O25" s="133" t="s">
        <v>4</v>
      </c>
      <c r="P25" s="135" t="s">
        <v>4</v>
      </c>
      <c r="Q25" s="134">
        <v>1</v>
      </c>
      <c r="R25" s="137">
        <v>8</v>
      </c>
      <c r="S25" s="131">
        <v>112</v>
      </c>
      <c r="T25" s="137">
        <v>346</v>
      </c>
      <c r="U25" s="131">
        <v>11</v>
      </c>
      <c r="V25" s="137">
        <v>160</v>
      </c>
      <c r="W25" s="131">
        <v>2</v>
      </c>
      <c r="X25" s="137">
        <v>4</v>
      </c>
      <c r="Y25" s="131" t="s">
        <v>4</v>
      </c>
      <c r="Z25" s="137" t="s">
        <v>4</v>
      </c>
      <c r="AA25" s="131">
        <v>46</v>
      </c>
      <c r="AB25" s="137">
        <v>179</v>
      </c>
      <c r="AC25" s="131">
        <v>7</v>
      </c>
      <c r="AD25" s="137">
        <v>13</v>
      </c>
      <c r="AE25" s="131">
        <v>8</v>
      </c>
      <c r="AF25" s="137">
        <v>19</v>
      </c>
      <c r="AG25" s="131">
        <v>7</v>
      </c>
      <c r="AH25" s="138">
        <v>60</v>
      </c>
      <c r="AI25" s="134" t="s">
        <v>4</v>
      </c>
      <c r="AJ25" s="137" t="s">
        <v>4</v>
      </c>
      <c r="AK25" s="131">
        <v>3</v>
      </c>
      <c r="AL25" s="139">
        <v>2</v>
      </c>
      <c r="AM25" s="49"/>
    </row>
    <row r="26" spans="2:39" s="35" customFormat="1" ht="21" customHeight="1" x14ac:dyDescent="0.15">
      <c r="B26" s="60" t="s">
        <v>22</v>
      </c>
      <c r="C26" s="131">
        <v>155</v>
      </c>
      <c r="D26" s="132">
        <v>933</v>
      </c>
      <c r="E26" s="133" t="s">
        <v>4</v>
      </c>
      <c r="F26" s="134" t="s">
        <v>4</v>
      </c>
      <c r="G26" s="133" t="s">
        <v>4</v>
      </c>
      <c r="H26" s="135" t="s">
        <v>4</v>
      </c>
      <c r="I26" s="132">
        <v>2</v>
      </c>
      <c r="J26" s="132">
        <v>35</v>
      </c>
      <c r="K26" s="133">
        <v>2</v>
      </c>
      <c r="L26" s="135">
        <v>15</v>
      </c>
      <c r="M26" s="134" t="s">
        <v>4</v>
      </c>
      <c r="N26" s="134" t="s">
        <v>4</v>
      </c>
      <c r="O26" s="131">
        <v>1</v>
      </c>
      <c r="P26" s="136">
        <v>3</v>
      </c>
      <c r="Q26" s="132">
        <v>2</v>
      </c>
      <c r="R26" s="137">
        <v>11</v>
      </c>
      <c r="S26" s="131">
        <v>64</v>
      </c>
      <c r="T26" s="137">
        <v>183</v>
      </c>
      <c r="U26" s="131">
        <v>5</v>
      </c>
      <c r="V26" s="137">
        <v>80</v>
      </c>
      <c r="W26" s="131">
        <v>4</v>
      </c>
      <c r="X26" s="137">
        <v>20</v>
      </c>
      <c r="Y26" s="131">
        <v>4</v>
      </c>
      <c r="Z26" s="137">
        <v>15</v>
      </c>
      <c r="AA26" s="131">
        <v>38</v>
      </c>
      <c r="AB26" s="137">
        <v>194</v>
      </c>
      <c r="AC26" s="131">
        <v>7</v>
      </c>
      <c r="AD26" s="137">
        <v>8</v>
      </c>
      <c r="AE26" s="131">
        <v>4</v>
      </c>
      <c r="AF26" s="137">
        <v>19</v>
      </c>
      <c r="AG26" s="131">
        <v>10</v>
      </c>
      <c r="AH26" s="138">
        <v>69</v>
      </c>
      <c r="AI26" s="132">
        <v>1</v>
      </c>
      <c r="AJ26" s="137">
        <v>210</v>
      </c>
      <c r="AK26" s="131">
        <v>11</v>
      </c>
      <c r="AL26" s="139">
        <v>71</v>
      </c>
      <c r="AM26" s="49"/>
    </row>
    <row r="27" spans="2:39" s="35" customFormat="1" ht="21" customHeight="1" x14ac:dyDescent="0.15">
      <c r="B27" s="60" t="s">
        <v>121</v>
      </c>
      <c r="C27" s="131">
        <v>28</v>
      </c>
      <c r="D27" s="132">
        <v>88</v>
      </c>
      <c r="E27" s="133" t="s">
        <v>4</v>
      </c>
      <c r="F27" s="134" t="s">
        <v>4</v>
      </c>
      <c r="G27" s="133" t="s">
        <v>4</v>
      </c>
      <c r="H27" s="135" t="s">
        <v>4</v>
      </c>
      <c r="I27" s="134" t="s">
        <v>4</v>
      </c>
      <c r="J27" s="134" t="s">
        <v>4</v>
      </c>
      <c r="K27" s="131">
        <v>1</v>
      </c>
      <c r="L27" s="136">
        <v>3</v>
      </c>
      <c r="M27" s="134" t="s">
        <v>4</v>
      </c>
      <c r="N27" s="134" t="s">
        <v>4</v>
      </c>
      <c r="O27" s="133">
        <v>1</v>
      </c>
      <c r="P27" s="135">
        <v>1</v>
      </c>
      <c r="Q27" s="132">
        <v>1</v>
      </c>
      <c r="R27" s="137">
        <v>3</v>
      </c>
      <c r="S27" s="131">
        <v>5</v>
      </c>
      <c r="T27" s="137">
        <v>10</v>
      </c>
      <c r="U27" s="133" t="s">
        <v>4</v>
      </c>
      <c r="V27" s="137" t="s">
        <v>4</v>
      </c>
      <c r="W27" s="131">
        <v>1</v>
      </c>
      <c r="X27" s="137">
        <v>4</v>
      </c>
      <c r="Y27" s="131" t="s">
        <v>4</v>
      </c>
      <c r="Z27" s="137" t="s">
        <v>4</v>
      </c>
      <c r="AA27" s="131">
        <v>9</v>
      </c>
      <c r="AB27" s="137">
        <v>25</v>
      </c>
      <c r="AC27" s="131">
        <v>1</v>
      </c>
      <c r="AD27" s="137">
        <v>10</v>
      </c>
      <c r="AE27" s="131">
        <v>4</v>
      </c>
      <c r="AF27" s="137">
        <v>16</v>
      </c>
      <c r="AG27" s="131" t="s">
        <v>4</v>
      </c>
      <c r="AH27" s="138" t="s">
        <v>4</v>
      </c>
      <c r="AI27" s="134" t="s">
        <v>4</v>
      </c>
      <c r="AJ27" s="137" t="s">
        <v>4</v>
      </c>
      <c r="AK27" s="131">
        <v>5</v>
      </c>
      <c r="AL27" s="139">
        <v>16</v>
      </c>
      <c r="AM27" s="49"/>
    </row>
    <row r="28" spans="2:39" s="35" customFormat="1" ht="21" customHeight="1" x14ac:dyDescent="0.15">
      <c r="B28" s="60" t="s">
        <v>122</v>
      </c>
      <c r="C28" s="131">
        <v>16</v>
      </c>
      <c r="D28" s="132">
        <v>74</v>
      </c>
      <c r="E28" s="133" t="s">
        <v>4</v>
      </c>
      <c r="F28" s="134" t="s">
        <v>4</v>
      </c>
      <c r="G28" s="133" t="s">
        <v>4</v>
      </c>
      <c r="H28" s="135" t="s">
        <v>4</v>
      </c>
      <c r="I28" s="132" t="s">
        <v>4</v>
      </c>
      <c r="J28" s="132" t="s">
        <v>4</v>
      </c>
      <c r="K28" s="133" t="s">
        <v>4</v>
      </c>
      <c r="L28" s="135" t="s">
        <v>4</v>
      </c>
      <c r="M28" s="134" t="s">
        <v>4</v>
      </c>
      <c r="N28" s="134" t="s">
        <v>4</v>
      </c>
      <c r="O28" s="133" t="s">
        <v>4</v>
      </c>
      <c r="P28" s="135" t="s">
        <v>4</v>
      </c>
      <c r="Q28" s="134" t="s">
        <v>4</v>
      </c>
      <c r="R28" s="137" t="s">
        <v>4</v>
      </c>
      <c r="S28" s="131">
        <v>4</v>
      </c>
      <c r="T28" s="137">
        <v>5</v>
      </c>
      <c r="U28" s="131">
        <v>1</v>
      </c>
      <c r="V28" s="137">
        <v>2</v>
      </c>
      <c r="W28" s="133">
        <v>1</v>
      </c>
      <c r="X28" s="137">
        <v>2</v>
      </c>
      <c r="Y28" s="131">
        <v>1</v>
      </c>
      <c r="Z28" s="137">
        <v>4</v>
      </c>
      <c r="AA28" s="131">
        <v>5</v>
      </c>
      <c r="AB28" s="137">
        <v>51</v>
      </c>
      <c r="AC28" s="131" t="s">
        <v>4</v>
      </c>
      <c r="AD28" s="137" t="s">
        <v>4</v>
      </c>
      <c r="AE28" s="131">
        <v>1</v>
      </c>
      <c r="AF28" s="137">
        <v>2</v>
      </c>
      <c r="AG28" s="131" t="s">
        <v>4</v>
      </c>
      <c r="AH28" s="138" t="s">
        <v>4</v>
      </c>
      <c r="AI28" s="134" t="s">
        <v>4</v>
      </c>
      <c r="AJ28" s="137" t="s">
        <v>4</v>
      </c>
      <c r="AK28" s="131">
        <v>3</v>
      </c>
      <c r="AL28" s="139">
        <v>8</v>
      </c>
      <c r="AM28" s="49"/>
    </row>
    <row r="29" spans="2:39" s="35" customFormat="1" ht="21" customHeight="1" x14ac:dyDescent="0.15">
      <c r="B29" s="60" t="s">
        <v>123</v>
      </c>
      <c r="C29" s="131">
        <v>126</v>
      </c>
      <c r="D29" s="132">
        <v>996</v>
      </c>
      <c r="E29" s="133" t="s">
        <v>4</v>
      </c>
      <c r="F29" s="134" t="s">
        <v>4</v>
      </c>
      <c r="G29" s="133" t="s">
        <v>4</v>
      </c>
      <c r="H29" s="135" t="s">
        <v>4</v>
      </c>
      <c r="I29" s="132">
        <v>1</v>
      </c>
      <c r="J29" s="132">
        <v>7</v>
      </c>
      <c r="K29" s="133" t="s">
        <v>4</v>
      </c>
      <c r="L29" s="135" t="s">
        <v>4</v>
      </c>
      <c r="M29" s="134" t="s">
        <v>4</v>
      </c>
      <c r="N29" s="134" t="s">
        <v>4</v>
      </c>
      <c r="O29" s="131" t="s">
        <v>4</v>
      </c>
      <c r="P29" s="136" t="s">
        <v>4</v>
      </c>
      <c r="Q29" s="132">
        <v>9</v>
      </c>
      <c r="R29" s="137">
        <v>177</v>
      </c>
      <c r="S29" s="131">
        <v>43</v>
      </c>
      <c r="T29" s="137">
        <v>230</v>
      </c>
      <c r="U29" s="131">
        <v>7</v>
      </c>
      <c r="V29" s="137">
        <v>99</v>
      </c>
      <c r="W29" s="131">
        <v>6</v>
      </c>
      <c r="X29" s="137">
        <v>13</v>
      </c>
      <c r="Y29" s="131">
        <v>3</v>
      </c>
      <c r="Z29" s="137">
        <v>12</v>
      </c>
      <c r="AA29" s="131">
        <v>38</v>
      </c>
      <c r="AB29" s="137">
        <v>290</v>
      </c>
      <c r="AC29" s="131">
        <v>8</v>
      </c>
      <c r="AD29" s="137">
        <v>42</v>
      </c>
      <c r="AE29" s="131">
        <v>3</v>
      </c>
      <c r="AF29" s="137">
        <v>9</v>
      </c>
      <c r="AG29" s="131">
        <v>3</v>
      </c>
      <c r="AH29" s="138">
        <v>27</v>
      </c>
      <c r="AI29" s="132">
        <v>1</v>
      </c>
      <c r="AJ29" s="137">
        <v>5</v>
      </c>
      <c r="AK29" s="131">
        <v>4</v>
      </c>
      <c r="AL29" s="139">
        <v>85</v>
      </c>
      <c r="AM29" s="50"/>
    </row>
    <row r="30" spans="2:39" s="35" customFormat="1" ht="21" customHeight="1" x14ac:dyDescent="0.15">
      <c r="B30" s="60" t="s">
        <v>124</v>
      </c>
      <c r="C30" s="131">
        <v>111</v>
      </c>
      <c r="D30" s="132">
        <v>994</v>
      </c>
      <c r="E30" s="133" t="s">
        <v>4</v>
      </c>
      <c r="F30" s="134" t="s">
        <v>4</v>
      </c>
      <c r="G30" s="133" t="s">
        <v>4</v>
      </c>
      <c r="H30" s="135" t="s">
        <v>4</v>
      </c>
      <c r="I30" s="132">
        <v>5</v>
      </c>
      <c r="J30" s="132">
        <v>51</v>
      </c>
      <c r="K30" s="131">
        <v>7</v>
      </c>
      <c r="L30" s="136">
        <v>120</v>
      </c>
      <c r="M30" s="134" t="s">
        <v>4</v>
      </c>
      <c r="N30" s="134" t="s">
        <v>4</v>
      </c>
      <c r="O30" s="131">
        <v>5</v>
      </c>
      <c r="P30" s="136">
        <v>19</v>
      </c>
      <c r="Q30" s="132">
        <v>3</v>
      </c>
      <c r="R30" s="137">
        <v>39</v>
      </c>
      <c r="S30" s="131">
        <v>32</v>
      </c>
      <c r="T30" s="137">
        <v>152</v>
      </c>
      <c r="U30" s="131">
        <v>3</v>
      </c>
      <c r="V30" s="137">
        <v>34</v>
      </c>
      <c r="W30" s="131">
        <v>2</v>
      </c>
      <c r="X30" s="137">
        <v>3</v>
      </c>
      <c r="Y30" s="131">
        <v>7</v>
      </c>
      <c r="Z30" s="137">
        <v>86</v>
      </c>
      <c r="AA30" s="131">
        <v>20</v>
      </c>
      <c r="AB30" s="137">
        <v>219</v>
      </c>
      <c r="AC30" s="131">
        <v>9</v>
      </c>
      <c r="AD30" s="137">
        <v>15</v>
      </c>
      <c r="AE30" s="131">
        <v>1</v>
      </c>
      <c r="AF30" s="137">
        <v>7</v>
      </c>
      <c r="AG30" s="131">
        <v>13</v>
      </c>
      <c r="AH30" s="138">
        <v>202</v>
      </c>
      <c r="AI30" s="132">
        <v>1</v>
      </c>
      <c r="AJ30" s="137">
        <v>5</v>
      </c>
      <c r="AK30" s="131">
        <v>3</v>
      </c>
      <c r="AL30" s="139">
        <v>42</v>
      </c>
      <c r="AM30" s="49"/>
    </row>
    <row r="31" spans="2:39" s="35" customFormat="1" ht="21" customHeight="1" x14ac:dyDescent="0.15">
      <c r="B31" s="60" t="s">
        <v>23</v>
      </c>
      <c r="C31" s="131">
        <v>126</v>
      </c>
      <c r="D31" s="132">
        <v>1302</v>
      </c>
      <c r="E31" s="133" t="s">
        <v>4</v>
      </c>
      <c r="F31" s="134" t="s">
        <v>4</v>
      </c>
      <c r="G31" s="133" t="s">
        <v>4</v>
      </c>
      <c r="H31" s="135" t="s">
        <v>4</v>
      </c>
      <c r="I31" s="132">
        <v>7</v>
      </c>
      <c r="J31" s="132">
        <v>95</v>
      </c>
      <c r="K31" s="131">
        <v>3</v>
      </c>
      <c r="L31" s="136">
        <v>18</v>
      </c>
      <c r="M31" s="134" t="s">
        <v>4</v>
      </c>
      <c r="N31" s="134" t="s">
        <v>4</v>
      </c>
      <c r="O31" s="131">
        <v>1</v>
      </c>
      <c r="P31" s="136">
        <v>2</v>
      </c>
      <c r="Q31" s="132">
        <v>8</v>
      </c>
      <c r="R31" s="137">
        <v>86</v>
      </c>
      <c r="S31" s="131">
        <v>29</v>
      </c>
      <c r="T31" s="137">
        <v>304</v>
      </c>
      <c r="U31" s="131">
        <v>2</v>
      </c>
      <c r="V31" s="137">
        <v>21</v>
      </c>
      <c r="W31" s="131">
        <v>7</v>
      </c>
      <c r="X31" s="137">
        <v>15</v>
      </c>
      <c r="Y31" s="131">
        <v>20</v>
      </c>
      <c r="Z31" s="137">
        <v>145</v>
      </c>
      <c r="AA31" s="131">
        <v>20</v>
      </c>
      <c r="AB31" s="137">
        <v>185</v>
      </c>
      <c r="AC31" s="131">
        <v>13</v>
      </c>
      <c r="AD31" s="137">
        <v>90</v>
      </c>
      <c r="AE31" s="133" t="s">
        <v>4</v>
      </c>
      <c r="AF31" s="137" t="s">
        <v>4</v>
      </c>
      <c r="AG31" s="131">
        <v>7</v>
      </c>
      <c r="AH31" s="138">
        <v>155</v>
      </c>
      <c r="AI31" s="132">
        <v>1</v>
      </c>
      <c r="AJ31" s="137">
        <v>67</v>
      </c>
      <c r="AK31" s="131">
        <v>8</v>
      </c>
      <c r="AL31" s="139">
        <v>119</v>
      </c>
      <c r="AM31" s="50"/>
    </row>
    <row r="32" spans="2:39" s="35" customFormat="1" ht="21" customHeight="1" x14ac:dyDescent="0.15">
      <c r="B32" s="60" t="s">
        <v>24</v>
      </c>
      <c r="C32" s="131">
        <v>67</v>
      </c>
      <c r="D32" s="132">
        <v>545</v>
      </c>
      <c r="E32" s="133" t="s">
        <v>4</v>
      </c>
      <c r="F32" s="134" t="s">
        <v>4</v>
      </c>
      <c r="G32" s="133" t="s">
        <v>4</v>
      </c>
      <c r="H32" s="135" t="s">
        <v>4</v>
      </c>
      <c r="I32" s="132">
        <v>4</v>
      </c>
      <c r="J32" s="132">
        <v>44</v>
      </c>
      <c r="K32" s="131">
        <v>13</v>
      </c>
      <c r="L32" s="136">
        <v>78</v>
      </c>
      <c r="M32" s="134" t="s">
        <v>4</v>
      </c>
      <c r="N32" s="134" t="s">
        <v>4</v>
      </c>
      <c r="O32" s="133">
        <v>2</v>
      </c>
      <c r="P32" s="135">
        <v>12</v>
      </c>
      <c r="Q32" s="132">
        <v>3</v>
      </c>
      <c r="R32" s="137">
        <v>39</v>
      </c>
      <c r="S32" s="131">
        <v>17</v>
      </c>
      <c r="T32" s="137">
        <v>146</v>
      </c>
      <c r="U32" s="131">
        <v>3</v>
      </c>
      <c r="V32" s="137">
        <v>44</v>
      </c>
      <c r="W32" s="131">
        <v>3</v>
      </c>
      <c r="X32" s="137">
        <v>3</v>
      </c>
      <c r="Y32" s="131">
        <v>3</v>
      </c>
      <c r="Z32" s="137">
        <v>22</v>
      </c>
      <c r="AA32" s="131">
        <v>3</v>
      </c>
      <c r="AB32" s="137">
        <v>11</v>
      </c>
      <c r="AC32" s="131">
        <v>3</v>
      </c>
      <c r="AD32" s="137">
        <v>6</v>
      </c>
      <c r="AE32" s="131">
        <v>3</v>
      </c>
      <c r="AF32" s="137">
        <v>16</v>
      </c>
      <c r="AG32" s="131">
        <v>6</v>
      </c>
      <c r="AH32" s="138">
        <v>115</v>
      </c>
      <c r="AI32" s="134" t="s">
        <v>4</v>
      </c>
      <c r="AJ32" s="137" t="s">
        <v>4</v>
      </c>
      <c r="AK32" s="131">
        <v>4</v>
      </c>
      <c r="AL32" s="139">
        <v>9</v>
      </c>
      <c r="AM32" s="49"/>
    </row>
    <row r="33" spans="2:39" s="35" customFormat="1" ht="21" customHeight="1" x14ac:dyDescent="0.15">
      <c r="B33" s="60" t="s">
        <v>125</v>
      </c>
      <c r="C33" s="131">
        <v>79</v>
      </c>
      <c r="D33" s="132">
        <v>437</v>
      </c>
      <c r="E33" s="133" t="s">
        <v>4</v>
      </c>
      <c r="F33" s="134" t="s">
        <v>4</v>
      </c>
      <c r="G33" s="133" t="s">
        <v>4</v>
      </c>
      <c r="H33" s="135" t="s">
        <v>4</v>
      </c>
      <c r="I33" s="132">
        <v>4</v>
      </c>
      <c r="J33" s="132">
        <v>20</v>
      </c>
      <c r="K33" s="131">
        <v>9</v>
      </c>
      <c r="L33" s="136">
        <v>122</v>
      </c>
      <c r="M33" s="134" t="s">
        <v>4</v>
      </c>
      <c r="N33" s="134" t="s">
        <v>4</v>
      </c>
      <c r="O33" s="133" t="s">
        <v>4</v>
      </c>
      <c r="P33" s="135" t="s">
        <v>4</v>
      </c>
      <c r="Q33" s="132">
        <v>3</v>
      </c>
      <c r="R33" s="137">
        <v>43</v>
      </c>
      <c r="S33" s="131">
        <v>17</v>
      </c>
      <c r="T33" s="137">
        <v>80</v>
      </c>
      <c r="U33" s="131" t="s">
        <v>4</v>
      </c>
      <c r="V33" s="137" t="s">
        <v>4</v>
      </c>
      <c r="W33" s="131">
        <v>2</v>
      </c>
      <c r="X33" s="137">
        <v>2</v>
      </c>
      <c r="Y33" s="131">
        <v>9</v>
      </c>
      <c r="Z33" s="137">
        <v>25</v>
      </c>
      <c r="AA33" s="131">
        <v>8</v>
      </c>
      <c r="AB33" s="137">
        <v>31</v>
      </c>
      <c r="AC33" s="131">
        <v>12</v>
      </c>
      <c r="AD33" s="137">
        <v>18</v>
      </c>
      <c r="AE33" s="131">
        <v>2</v>
      </c>
      <c r="AF33" s="137">
        <v>15</v>
      </c>
      <c r="AG33" s="131">
        <v>4</v>
      </c>
      <c r="AH33" s="138">
        <v>47</v>
      </c>
      <c r="AI33" s="132">
        <v>1</v>
      </c>
      <c r="AJ33" s="137">
        <v>5</v>
      </c>
      <c r="AK33" s="131">
        <v>8</v>
      </c>
      <c r="AL33" s="139">
        <v>29</v>
      </c>
      <c r="AM33" s="50"/>
    </row>
    <row r="34" spans="2:39" s="35" customFormat="1" ht="21" customHeight="1" x14ac:dyDescent="0.15">
      <c r="B34" s="60" t="s">
        <v>126</v>
      </c>
      <c r="C34" s="131">
        <v>34</v>
      </c>
      <c r="D34" s="132">
        <v>433</v>
      </c>
      <c r="E34" s="133" t="s">
        <v>4</v>
      </c>
      <c r="F34" s="134" t="s">
        <v>4</v>
      </c>
      <c r="G34" s="133" t="s">
        <v>4</v>
      </c>
      <c r="H34" s="135" t="s">
        <v>4</v>
      </c>
      <c r="I34" s="132">
        <v>2</v>
      </c>
      <c r="J34" s="132">
        <v>11</v>
      </c>
      <c r="K34" s="131">
        <v>15</v>
      </c>
      <c r="L34" s="136">
        <v>308</v>
      </c>
      <c r="M34" s="134" t="s">
        <v>4</v>
      </c>
      <c r="N34" s="134" t="s">
        <v>4</v>
      </c>
      <c r="O34" s="133" t="s">
        <v>4</v>
      </c>
      <c r="P34" s="135" t="s">
        <v>4</v>
      </c>
      <c r="Q34" s="132">
        <v>4</v>
      </c>
      <c r="R34" s="137">
        <v>67</v>
      </c>
      <c r="S34" s="131">
        <v>8</v>
      </c>
      <c r="T34" s="137">
        <v>14</v>
      </c>
      <c r="U34" s="133" t="s">
        <v>4</v>
      </c>
      <c r="V34" s="137" t="s">
        <v>4</v>
      </c>
      <c r="W34" s="131" t="s">
        <v>4</v>
      </c>
      <c r="X34" s="137" t="s">
        <v>4</v>
      </c>
      <c r="Y34" s="131" t="s">
        <v>4</v>
      </c>
      <c r="Z34" s="137" t="s">
        <v>4</v>
      </c>
      <c r="AA34" s="131">
        <v>1</v>
      </c>
      <c r="AB34" s="137">
        <v>1</v>
      </c>
      <c r="AC34" s="133">
        <v>1</v>
      </c>
      <c r="AD34" s="137">
        <v>1</v>
      </c>
      <c r="AE34" s="131" t="s">
        <v>4</v>
      </c>
      <c r="AF34" s="137" t="s">
        <v>4</v>
      </c>
      <c r="AG34" s="133" t="s">
        <v>4</v>
      </c>
      <c r="AH34" s="138" t="s">
        <v>4</v>
      </c>
      <c r="AI34" s="132">
        <v>1</v>
      </c>
      <c r="AJ34" s="137">
        <v>13</v>
      </c>
      <c r="AK34" s="131">
        <v>2</v>
      </c>
      <c r="AL34" s="139">
        <v>18</v>
      </c>
      <c r="AM34" s="49"/>
    </row>
    <row r="35" spans="2:39" s="35" customFormat="1" ht="21" customHeight="1" x14ac:dyDescent="0.15">
      <c r="B35" s="60" t="s">
        <v>127</v>
      </c>
      <c r="C35" s="131">
        <v>10</v>
      </c>
      <c r="D35" s="132">
        <v>105</v>
      </c>
      <c r="E35" s="133" t="s">
        <v>4</v>
      </c>
      <c r="F35" s="134" t="s">
        <v>4</v>
      </c>
      <c r="G35" s="133" t="s">
        <v>4</v>
      </c>
      <c r="H35" s="135" t="s">
        <v>4</v>
      </c>
      <c r="I35" s="132">
        <v>1</v>
      </c>
      <c r="J35" s="132">
        <v>6</v>
      </c>
      <c r="K35" s="131">
        <v>4</v>
      </c>
      <c r="L35" s="136">
        <v>52</v>
      </c>
      <c r="M35" s="134" t="s">
        <v>4</v>
      </c>
      <c r="N35" s="134" t="s">
        <v>4</v>
      </c>
      <c r="O35" s="133" t="s">
        <v>4</v>
      </c>
      <c r="P35" s="135" t="s">
        <v>4</v>
      </c>
      <c r="Q35" s="134" t="s">
        <v>4</v>
      </c>
      <c r="R35" s="137" t="s">
        <v>4</v>
      </c>
      <c r="S35" s="131">
        <v>1</v>
      </c>
      <c r="T35" s="137">
        <v>4</v>
      </c>
      <c r="U35" s="133" t="s">
        <v>4</v>
      </c>
      <c r="V35" s="137" t="s">
        <v>4</v>
      </c>
      <c r="W35" s="131">
        <v>1</v>
      </c>
      <c r="X35" s="137">
        <v>2</v>
      </c>
      <c r="Y35" s="133" t="s">
        <v>4</v>
      </c>
      <c r="Z35" s="137" t="s">
        <v>4</v>
      </c>
      <c r="AA35" s="133" t="s">
        <v>4</v>
      </c>
      <c r="AB35" s="137" t="s">
        <v>4</v>
      </c>
      <c r="AC35" s="133" t="s">
        <v>4</v>
      </c>
      <c r="AD35" s="137" t="s">
        <v>4</v>
      </c>
      <c r="AE35" s="133" t="s">
        <v>4</v>
      </c>
      <c r="AF35" s="137" t="s">
        <v>4</v>
      </c>
      <c r="AG35" s="133" t="s">
        <v>4</v>
      </c>
      <c r="AH35" s="138" t="s">
        <v>4</v>
      </c>
      <c r="AI35" s="134" t="s">
        <v>4</v>
      </c>
      <c r="AJ35" s="137" t="s">
        <v>4</v>
      </c>
      <c r="AK35" s="131">
        <v>3</v>
      </c>
      <c r="AL35" s="139">
        <v>41</v>
      </c>
      <c r="AM35" s="49"/>
    </row>
    <row r="36" spans="2:39" s="35" customFormat="1" ht="21" customHeight="1" x14ac:dyDescent="0.15">
      <c r="B36" s="60" t="s">
        <v>128</v>
      </c>
      <c r="C36" s="131">
        <v>27</v>
      </c>
      <c r="D36" s="132">
        <v>71</v>
      </c>
      <c r="E36" s="133" t="s">
        <v>4</v>
      </c>
      <c r="F36" s="134" t="s">
        <v>4</v>
      </c>
      <c r="G36" s="133" t="s">
        <v>4</v>
      </c>
      <c r="H36" s="135" t="s">
        <v>4</v>
      </c>
      <c r="I36" s="132">
        <v>2</v>
      </c>
      <c r="J36" s="132">
        <v>20</v>
      </c>
      <c r="K36" s="131">
        <v>2</v>
      </c>
      <c r="L36" s="136">
        <v>14</v>
      </c>
      <c r="M36" s="134" t="s">
        <v>4</v>
      </c>
      <c r="N36" s="134" t="s">
        <v>4</v>
      </c>
      <c r="O36" s="131" t="s">
        <v>4</v>
      </c>
      <c r="P36" s="136" t="s">
        <v>4</v>
      </c>
      <c r="Q36" s="132" t="s">
        <v>4</v>
      </c>
      <c r="R36" s="137" t="s">
        <v>4</v>
      </c>
      <c r="S36" s="131">
        <v>10</v>
      </c>
      <c r="T36" s="137">
        <v>19</v>
      </c>
      <c r="U36" s="133" t="s">
        <v>4</v>
      </c>
      <c r="V36" s="137" t="s">
        <v>4</v>
      </c>
      <c r="W36" s="131">
        <v>4</v>
      </c>
      <c r="X36" s="137">
        <v>6</v>
      </c>
      <c r="Y36" s="131" t="s">
        <v>4</v>
      </c>
      <c r="Z36" s="137" t="s">
        <v>4</v>
      </c>
      <c r="AA36" s="131">
        <v>2</v>
      </c>
      <c r="AB36" s="137">
        <v>2</v>
      </c>
      <c r="AC36" s="131">
        <v>4</v>
      </c>
      <c r="AD36" s="137">
        <v>7</v>
      </c>
      <c r="AE36" s="131">
        <v>1</v>
      </c>
      <c r="AF36" s="137">
        <v>1</v>
      </c>
      <c r="AG36" s="131">
        <v>1</v>
      </c>
      <c r="AH36" s="138">
        <v>1</v>
      </c>
      <c r="AI36" s="134" t="s">
        <v>4</v>
      </c>
      <c r="AJ36" s="137" t="s">
        <v>4</v>
      </c>
      <c r="AK36" s="131">
        <v>1</v>
      </c>
      <c r="AL36" s="139">
        <v>1</v>
      </c>
      <c r="AM36" s="49"/>
    </row>
    <row r="37" spans="2:39" s="35" customFormat="1" ht="21" customHeight="1" x14ac:dyDescent="0.15">
      <c r="B37" s="60" t="s">
        <v>129</v>
      </c>
      <c r="C37" s="131">
        <v>21</v>
      </c>
      <c r="D37" s="132">
        <v>78</v>
      </c>
      <c r="E37" s="133" t="s">
        <v>4</v>
      </c>
      <c r="F37" s="134" t="s">
        <v>4</v>
      </c>
      <c r="G37" s="133" t="s">
        <v>4</v>
      </c>
      <c r="H37" s="135" t="s">
        <v>4</v>
      </c>
      <c r="I37" s="132">
        <v>1</v>
      </c>
      <c r="J37" s="132">
        <v>2</v>
      </c>
      <c r="K37" s="131">
        <v>2</v>
      </c>
      <c r="L37" s="136">
        <v>14</v>
      </c>
      <c r="M37" s="134" t="s">
        <v>4</v>
      </c>
      <c r="N37" s="134" t="s">
        <v>4</v>
      </c>
      <c r="O37" s="133" t="s">
        <v>4</v>
      </c>
      <c r="P37" s="135" t="s">
        <v>4</v>
      </c>
      <c r="Q37" s="134" t="s">
        <v>4</v>
      </c>
      <c r="R37" s="137" t="s">
        <v>4</v>
      </c>
      <c r="S37" s="131">
        <v>2</v>
      </c>
      <c r="T37" s="137">
        <v>3</v>
      </c>
      <c r="U37" s="131">
        <v>1</v>
      </c>
      <c r="V37" s="137">
        <v>1</v>
      </c>
      <c r="W37" s="131">
        <v>5</v>
      </c>
      <c r="X37" s="137">
        <v>6</v>
      </c>
      <c r="Y37" s="131" t="s">
        <v>4</v>
      </c>
      <c r="Z37" s="137" t="s">
        <v>4</v>
      </c>
      <c r="AA37" s="131">
        <v>4</v>
      </c>
      <c r="AB37" s="137">
        <v>13</v>
      </c>
      <c r="AC37" s="131">
        <v>2</v>
      </c>
      <c r="AD37" s="137">
        <v>3</v>
      </c>
      <c r="AE37" s="131">
        <v>1</v>
      </c>
      <c r="AF37" s="137">
        <v>24</v>
      </c>
      <c r="AG37" s="131">
        <v>1</v>
      </c>
      <c r="AH37" s="138">
        <v>7</v>
      </c>
      <c r="AI37" s="132">
        <v>1</v>
      </c>
      <c r="AJ37" s="137">
        <v>4</v>
      </c>
      <c r="AK37" s="131">
        <v>1</v>
      </c>
      <c r="AL37" s="139">
        <v>1</v>
      </c>
      <c r="AM37" s="49"/>
    </row>
    <row r="38" spans="2:39" s="35" customFormat="1" ht="21" customHeight="1" x14ac:dyDescent="0.15">
      <c r="B38" s="60" t="s">
        <v>130</v>
      </c>
      <c r="C38" s="131">
        <v>18</v>
      </c>
      <c r="D38" s="132">
        <v>40</v>
      </c>
      <c r="E38" s="133" t="s">
        <v>4</v>
      </c>
      <c r="F38" s="134" t="s">
        <v>4</v>
      </c>
      <c r="G38" s="133" t="s">
        <v>4</v>
      </c>
      <c r="H38" s="135" t="s">
        <v>4</v>
      </c>
      <c r="I38" s="132">
        <v>2</v>
      </c>
      <c r="J38" s="132">
        <v>10</v>
      </c>
      <c r="K38" s="131">
        <v>2</v>
      </c>
      <c r="L38" s="136">
        <v>6</v>
      </c>
      <c r="M38" s="134" t="s">
        <v>4</v>
      </c>
      <c r="N38" s="134" t="s">
        <v>4</v>
      </c>
      <c r="O38" s="133" t="s">
        <v>4</v>
      </c>
      <c r="P38" s="135" t="s">
        <v>4</v>
      </c>
      <c r="Q38" s="134" t="s">
        <v>4</v>
      </c>
      <c r="R38" s="137" t="s">
        <v>4</v>
      </c>
      <c r="S38" s="131">
        <v>9</v>
      </c>
      <c r="T38" s="137">
        <v>18</v>
      </c>
      <c r="U38" s="133" t="s">
        <v>4</v>
      </c>
      <c r="V38" s="137" t="s">
        <v>4</v>
      </c>
      <c r="W38" s="131" t="s">
        <v>4</v>
      </c>
      <c r="X38" s="137" t="s">
        <v>4</v>
      </c>
      <c r="Y38" s="131" t="s">
        <v>4</v>
      </c>
      <c r="Z38" s="137" t="s">
        <v>4</v>
      </c>
      <c r="AA38" s="131" t="s">
        <v>4</v>
      </c>
      <c r="AB38" s="137" t="s">
        <v>4</v>
      </c>
      <c r="AC38" s="133">
        <v>4</v>
      </c>
      <c r="AD38" s="137">
        <v>5</v>
      </c>
      <c r="AE38" s="131" t="s">
        <v>4</v>
      </c>
      <c r="AF38" s="137" t="s">
        <v>4</v>
      </c>
      <c r="AG38" s="133" t="s">
        <v>4</v>
      </c>
      <c r="AH38" s="138" t="s">
        <v>4</v>
      </c>
      <c r="AI38" s="134" t="s">
        <v>4</v>
      </c>
      <c r="AJ38" s="137" t="s">
        <v>4</v>
      </c>
      <c r="AK38" s="131">
        <v>1</v>
      </c>
      <c r="AL38" s="139">
        <v>1</v>
      </c>
      <c r="AM38" s="49"/>
    </row>
    <row r="39" spans="2:39" s="35" customFormat="1" ht="21" customHeight="1" x14ac:dyDescent="0.15">
      <c r="B39" s="60" t="s">
        <v>131</v>
      </c>
      <c r="C39" s="131">
        <v>22</v>
      </c>
      <c r="D39" s="132">
        <v>274</v>
      </c>
      <c r="E39" s="133" t="s">
        <v>4</v>
      </c>
      <c r="F39" s="134" t="s">
        <v>4</v>
      </c>
      <c r="G39" s="133" t="s">
        <v>4</v>
      </c>
      <c r="H39" s="135" t="s">
        <v>4</v>
      </c>
      <c r="I39" s="132">
        <v>4</v>
      </c>
      <c r="J39" s="132">
        <v>33</v>
      </c>
      <c r="K39" s="131">
        <v>2</v>
      </c>
      <c r="L39" s="136">
        <v>26</v>
      </c>
      <c r="M39" s="134" t="s">
        <v>4</v>
      </c>
      <c r="N39" s="134" t="s">
        <v>4</v>
      </c>
      <c r="O39" s="133" t="s">
        <v>4</v>
      </c>
      <c r="P39" s="135" t="s">
        <v>4</v>
      </c>
      <c r="Q39" s="134" t="s">
        <v>4</v>
      </c>
      <c r="R39" s="137" t="s">
        <v>4</v>
      </c>
      <c r="S39" s="131">
        <v>5</v>
      </c>
      <c r="T39" s="137">
        <v>35</v>
      </c>
      <c r="U39" s="133" t="s">
        <v>4</v>
      </c>
      <c r="V39" s="137" t="s">
        <v>4</v>
      </c>
      <c r="W39" s="131">
        <v>2</v>
      </c>
      <c r="X39" s="137">
        <v>3</v>
      </c>
      <c r="Y39" s="131" t="s">
        <v>4</v>
      </c>
      <c r="Z39" s="137" t="s">
        <v>4</v>
      </c>
      <c r="AA39" s="131">
        <v>2</v>
      </c>
      <c r="AB39" s="137">
        <v>14</v>
      </c>
      <c r="AC39" s="131">
        <v>2</v>
      </c>
      <c r="AD39" s="137">
        <v>2</v>
      </c>
      <c r="AE39" s="131">
        <v>1</v>
      </c>
      <c r="AF39" s="137">
        <v>2</v>
      </c>
      <c r="AG39" s="131">
        <v>2</v>
      </c>
      <c r="AH39" s="138">
        <v>144</v>
      </c>
      <c r="AI39" s="132">
        <v>1</v>
      </c>
      <c r="AJ39" s="137">
        <v>12</v>
      </c>
      <c r="AK39" s="131">
        <v>1</v>
      </c>
      <c r="AL39" s="139">
        <v>3</v>
      </c>
      <c r="AM39" s="49"/>
    </row>
    <row r="40" spans="2:39" s="35" customFormat="1" ht="21" customHeight="1" x14ac:dyDescent="0.15">
      <c r="B40" s="60" t="s">
        <v>132</v>
      </c>
      <c r="C40" s="131">
        <v>23</v>
      </c>
      <c r="D40" s="132">
        <v>132</v>
      </c>
      <c r="E40" s="133" t="s">
        <v>4</v>
      </c>
      <c r="F40" s="134" t="s">
        <v>4</v>
      </c>
      <c r="G40" s="133" t="s">
        <v>4</v>
      </c>
      <c r="H40" s="135" t="s">
        <v>4</v>
      </c>
      <c r="I40" s="134">
        <v>2</v>
      </c>
      <c r="J40" s="134">
        <v>13</v>
      </c>
      <c r="K40" s="131">
        <v>3</v>
      </c>
      <c r="L40" s="136">
        <v>50</v>
      </c>
      <c r="M40" s="134" t="s">
        <v>4</v>
      </c>
      <c r="N40" s="134" t="s">
        <v>4</v>
      </c>
      <c r="O40" s="133" t="s">
        <v>4</v>
      </c>
      <c r="P40" s="135" t="s">
        <v>4</v>
      </c>
      <c r="Q40" s="134" t="s">
        <v>4</v>
      </c>
      <c r="R40" s="137" t="s">
        <v>4</v>
      </c>
      <c r="S40" s="131">
        <v>6</v>
      </c>
      <c r="T40" s="137">
        <v>32</v>
      </c>
      <c r="U40" s="131" t="s">
        <v>4</v>
      </c>
      <c r="V40" s="137" t="s">
        <v>4</v>
      </c>
      <c r="W40" s="131">
        <v>4</v>
      </c>
      <c r="X40" s="137">
        <v>5</v>
      </c>
      <c r="Y40" s="131" t="s">
        <v>4</v>
      </c>
      <c r="Z40" s="137" t="s">
        <v>4</v>
      </c>
      <c r="AA40" s="131">
        <v>1</v>
      </c>
      <c r="AB40" s="137">
        <v>2</v>
      </c>
      <c r="AC40" s="131">
        <v>2</v>
      </c>
      <c r="AD40" s="137">
        <v>3</v>
      </c>
      <c r="AE40" s="131">
        <v>1</v>
      </c>
      <c r="AF40" s="137">
        <v>1</v>
      </c>
      <c r="AG40" s="131">
        <v>2</v>
      </c>
      <c r="AH40" s="138">
        <v>24</v>
      </c>
      <c r="AI40" s="134" t="s">
        <v>4</v>
      </c>
      <c r="AJ40" s="137" t="s">
        <v>4</v>
      </c>
      <c r="AK40" s="131">
        <v>2</v>
      </c>
      <c r="AL40" s="139">
        <v>2</v>
      </c>
      <c r="AM40" s="49"/>
    </row>
    <row r="41" spans="2:39" s="35" customFormat="1" ht="21" customHeight="1" x14ac:dyDescent="0.15">
      <c r="B41" s="60" t="s">
        <v>133</v>
      </c>
      <c r="C41" s="131">
        <v>22</v>
      </c>
      <c r="D41" s="132">
        <v>59</v>
      </c>
      <c r="E41" s="133" t="s">
        <v>4</v>
      </c>
      <c r="F41" s="134" t="s">
        <v>4</v>
      </c>
      <c r="G41" s="133" t="s">
        <v>4</v>
      </c>
      <c r="H41" s="135" t="s">
        <v>4</v>
      </c>
      <c r="I41" s="132">
        <v>3</v>
      </c>
      <c r="J41" s="132">
        <v>17</v>
      </c>
      <c r="K41" s="131">
        <v>2</v>
      </c>
      <c r="L41" s="136">
        <v>9</v>
      </c>
      <c r="M41" s="134" t="s">
        <v>4</v>
      </c>
      <c r="N41" s="134" t="s">
        <v>4</v>
      </c>
      <c r="O41" s="131" t="s">
        <v>4</v>
      </c>
      <c r="P41" s="136" t="s">
        <v>4</v>
      </c>
      <c r="Q41" s="134" t="s">
        <v>4</v>
      </c>
      <c r="R41" s="137" t="s">
        <v>4</v>
      </c>
      <c r="S41" s="131">
        <v>3</v>
      </c>
      <c r="T41" s="137">
        <v>5</v>
      </c>
      <c r="U41" s="133" t="s">
        <v>4</v>
      </c>
      <c r="V41" s="137" t="s">
        <v>4</v>
      </c>
      <c r="W41" s="131">
        <v>8</v>
      </c>
      <c r="X41" s="137">
        <v>12</v>
      </c>
      <c r="Y41" s="133">
        <v>2</v>
      </c>
      <c r="Z41" s="137">
        <v>6</v>
      </c>
      <c r="AA41" s="133" t="s">
        <v>4</v>
      </c>
      <c r="AB41" s="137" t="s">
        <v>4</v>
      </c>
      <c r="AC41" s="133">
        <v>1</v>
      </c>
      <c r="AD41" s="137">
        <v>2</v>
      </c>
      <c r="AE41" s="133" t="s">
        <v>4</v>
      </c>
      <c r="AF41" s="137" t="s">
        <v>4</v>
      </c>
      <c r="AG41" s="133" t="s">
        <v>4</v>
      </c>
      <c r="AH41" s="138" t="s">
        <v>4</v>
      </c>
      <c r="AI41" s="134" t="s">
        <v>4</v>
      </c>
      <c r="AJ41" s="137" t="s">
        <v>4</v>
      </c>
      <c r="AK41" s="131">
        <v>3</v>
      </c>
      <c r="AL41" s="139">
        <v>8</v>
      </c>
      <c r="AM41" s="49"/>
    </row>
    <row r="42" spans="2:39" s="35" customFormat="1" ht="21" customHeight="1" x14ac:dyDescent="0.15">
      <c r="B42" s="60" t="s">
        <v>134</v>
      </c>
      <c r="C42" s="131">
        <v>20</v>
      </c>
      <c r="D42" s="132">
        <v>68</v>
      </c>
      <c r="E42" s="133" t="s">
        <v>4</v>
      </c>
      <c r="F42" s="134" t="s">
        <v>4</v>
      </c>
      <c r="G42" s="133" t="s">
        <v>4</v>
      </c>
      <c r="H42" s="135" t="s">
        <v>4</v>
      </c>
      <c r="I42" s="132">
        <v>3</v>
      </c>
      <c r="J42" s="132">
        <v>15</v>
      </c>
      <c r="K42" s="131">
        <v>1</v>
      </c>
      <c r="L42" s="136">
        <v>1</v>
      </c>
      <c r="M42" s="134" t="s">
        <v>4</v>
      </c>
      <c r="N42" s="134" t="s">
        <v>4</v>
      </c>
      <c r="O42" s="133">
        <v>1</v>
      </c>
      <c r="P42" s="135">
        <v>1</v>
      </c>
      <c r="Q42" s="134">
        <v>1</v>
      </c>
      <c r="R42" s="137">
        <v>2</v>
      </c>
      <c r="S42" s="131">
        <v>2</v>
      </c>
      <c r="T42" s="137">
        <v>3</v>
      </c>
      <c r="U42" s="131" t="s">
        <v>4</v>
      </c>
      <c r="V42" s="137" t="s">
        <v>4</v>
      </c>
      <c r="W42" s="131">
        <v>4</v>
      </c>
      <c r="X42" s="137">
        <v>5</v>
      </c>
      <c r="Y42" s="131">
        <v>3</v>
      </c>
      <c r="Z42" s="137">
        <v>20</v>
      </c>
      <c r="AA42" s="131">
        <v>1</v>
      </c>
      <c r="AB42" s="137">
        <v>3</v>
      </c>
      <c r="AC42" s="133">
        <v>1</v>
      </c>
      <c r="AD42" s="137">
        <v>9</v>
      </c>
      <c r="AE42" s="131">
        <v>3</v>
      </c>
      <c r="AF42" s="137">
        <v>9</v>
      </c>
      <c r="AG42" s="133" t="s">
        <v>4</v>
      </c>
      <c r="AH42" s="138" t="s">
        <v>4</v>
      </c>
      <c r="AI42" s="134" t="s">
        <v>4</v>
      </c>
      <c r="AJ42" s="137" t="s">
        <v>4</v>
      </c>
      <c r="AK42" s="131" t="s">
        <v>4</v>
      </c>
      <c r="AL42" s="139" t="s">
        <v>4</v>
      </c>
      <c r="AM42" s="49"/>
    </row>
    <row r="43" spans="2:39" s="35" customFormat="1" ht="21" customHeight="1" x14ac:dyDescent="0.15">
      <c r="B43" s="60" t="s">
        <v>135</v>
      </c>
      <c r="C43" s="131">
        <v>24</v>
      </c>
      <c r="D43" s="132">
        <v>177</v>
      </c>
      <c r="E43" s="133" t="s">
        <v>4</v>
      </c>
      <c r="F43" s="134" t="s">
        <v>4</v>
      </c>
      <c r="G43" s="133" t="s">
        <v>4</v>
      </c>
      <c r="H43" s="135" t="s">
        <v>4</v>
      </c>
      <c r="I43" s="132">
        <v>1</v>
      </c>
      <c r="J43" s="132">
        <v>19</v>
      </c>
      <c r="K43" s="131">
        <v>3</v>
      </c>
      <c r="L43" s="136">
        <v>50</v>
      </c>
      <c r="M43" s="134" t="s">
        <v>4</v>
      </c>
      <c r="N43" s="134" t="s">
        <v>4</v>
      </c>
      <c r="O43" s="133" t="s">
        <v>4</v>
      </c>
      <c r="P43" s="135" t="s">
        <v>4</v>
      </c>
      <c r="Q43" s="134">
        <v>1</v>
      </c>
      <c r="R43" s="137">
        <v>18</v>
      </c>
      <c r="S43" s="131">
        <v>3</v>
      </c>
      <c r="T43" s="137">
        <v>7</v>
      </c>
      <c r="U43" s="133" t="s">
        <v>4</v>
      </c>
      <c r="V43" s="137" t="s">
        <v>4</v>
      </c>
      <c r="W43" s="131">
        <v>9</v>
      </c>
      <c r="X43" s="137">
        <v>15</v>
      </c>
      <c r="Y43" s="133" t="s">
        <v>4</v>
      </c>
      <c r="Z43" s="137" t="s">
        <v>4</v>
      </c>
      <c r="AA43" s="133" t="s">
        <v>4</v>
      </c>
      <c r="AB43" s="137" t="s">
        <v>4</v>
      </c>
      <c r="AC43" s="131">
        <v>2</v>
      </c>
      <c r="AD43" s="137">
        <v>8</v>
      </c>
      <c r="AE43" s="131" t="s">
        <v>4</v>
      </c>
      <c r="AF43" s="137" t="s">
        <v>4</v>
      </c>
      <c r="AG43" s="131">
        <v>2</v>
      </c>
      <c r="AH43" s="138">
        <v>53</v>
      </c>
      <c r="AI43" s="134" t="s">
        <v>4</v>
      </c>
      <c r="AJ43" s="137" t="s">
        <v>4</v>
      </c>
      <c r="AK43" s="131">
        <v>3</v>
      </c>
      <c r="AL43" s="139">
        <v>7</v>
      </c>
      <c r="AM43" s="49"/>
    </row>
    <row r="44" spans="2:39" s="35" customFormat="1" ht="21" customHeight="1" x14ac:dyDescent="0.15">
      <c r="B44" s="60" t="s">
        <v>136</v>
      </c>
      <c r="C44" s="131">
        <v>68</v>
      </c>
      <c r="D44" s="132">
        <v>164</v>
      </c>
      <c r="E44" s="133" t="s">
        <v>4</v>
      </c>
      <c r="F44" s="134" t="s">
        <v>4</v>
      </c>
      <c r="G44" s="133" t="s">
        <v>4</v>
      </c>
      <c r="H44" s="135" t="s">
        <v>4</v>
      </c>
      <c r="I44" s="132">
        <v>1</v>
      </c>
      <c r="J44" s="132">
        <v>6</v>
      </c>
      <c r="K44" s="131">
        <v>1</v>
      </c>
      <c r="L44" s="136">
        <v>2</v>
      </c>
      <c r="M44" s="134" t="s">
        <v>4</v>
      </c>
      <c r="N44" s="134" t="s">
        <v>4</v>
      </c>
      <c r="O44" s="133">
        <v>1</v>
      </c>
      <c r="P44" s="135">
        <v>3</v>
      </c>
      <c r="Q44" s="134" t="s">
        <v>4</v>
      </c>
      <c r="R44" s="137" t="s">
        <v>4</v>
      </c>
      <c r="S44" s="131">
        <v>20</v>
      </c>
      <c r="T44" s="137">
        <v>61</v>
      </c>
      <c r="U44" s="131" t="s">
        <v>4</v>
      </c>
      <c r="V44" s="137" t="s">
        <v>4</v>
      </c>
      <c r="W44" s="131">
        <v>7</v>
      </c>
      <c r="X44" s="137">
        <v>10</v>
      </c>
      <c r="Y44" s="131" t="s">
        <v>4</v>
      </c>
      <c r="Z44" s="137" t="s">
        <v>4</v>
      </c>
      <c r="AA44" s="131">
        <v>12</v>
      </c>
      <c r="AB44" s="137">
        <v>22</v>
      </c>
      <c r="AC44" s="131">
        <v>11</v>
      </c>
      <c r="AD44" s="137">
        <v>21</v>
      </c>
      <c r="AE44" s="133">
        <v>2</v>
      </c>
      <c r="AF44" s="137">
        <v>2</v>
      </c>
      <c r="AG44" s="131">
        <v>9</v>
      </c>
      <c r="AH44" s="138">
        <v>25</v>
      </c>
      <c r="AI44" s="134" t="s">
        <v>4</v>
      </c>
      <c r="AJ44" s="137" t="s">
        <v>4</v>
      </c>
      <c r="AK44" s="131">
        <v>4</v>
      </c>
      <c r="AL44" s="139">
        <v>12</v>
      </c>
      <c r="AM44" s="49"/>
    </row>
    <row r="45" spans="2:39" s="35" customFormat="1" ht="21" customHeight="1" x14ac:dyDescent="0.15">
      <c r="B45" s="60" t="s">
        <v>137</v>
      </c>
      <c r="C45" s="131">
        <v>98</v>
      </c>
      <c r="D45" s="132">
        <v>608</v>
      </c>
      <c r="E45" s="133" t="s">
        <v>4</v>
      </c>
      <c r="F45" s="134" t="s">
        <v>4</v>
      </c>
      <c r="G45" s="133" t="s">
        <v>4</v>
      </c>
      <c r="H45" s="135" t="s">
        <v>4</v>
      </c>
      <c r="I45" s="132">
        <v>2</v>
      </c>
      <c r="J45" s="132">
        <v>21</v>
      </c>
      <c r="K45" s="131">
        <v>5</v>
      </c>
      <c r="L45" s="136">
        <v>13</v>
      </c>
      <c r="M45" s="132">
        <v>1</v>
      </c>
      <c r="N45" s="132">
        <v>28</v>
      </c>
      <c r="O45" s="131">
        <v>1</v>
      </c>
      <c r="P45" s="136">
        <v>9</v>
      </c>
      <c r="Q45" s="132">
        <v>2</v>
      </c>
      <c r="R45" s="137">
        <v>38</v>
      </c>
      <c r="S45" s="131">
        <v>31</v>
      </c>
      <c r="T45" s="137">
        <v>338</v>
      </c>
      <c r="U45" s="131">
        <v>4</v>
      </c>
      <c r="V45" s="137">
        <v>23</v>
      </c>
      <c r="W45" s="131">
        <v>6</v>
      </c>
      <c r="X45" s="137">
        <v>7</v>
      </c>
      <c r="Y45" s="131">
        <v>9</v>
      </c>
      <c r="Z45" s="137">
        <v>29</v>
      </c>
      <c r="AA45" s="131">
        <v>4</v>
      </c>
      <c r="AB45" s="137">
        <v>8</v>
      </c>
      <c r="AC45" s="131">
        <v>15</v>
      </c>
      <c r="AD45" s="137">
        <v>45</v>
      </c>
      <c r="AE45" s="131">
        <v>6</v>
      </c>
      <c r="AF45" s="137">
        <v>11</v>
      </c>
      <c r="AG45" s="131">
        <v>8</v>
      </c>
      <c r="AH45" s="138">
        <v>32</v>
      </c>
      <c r="AI45" s="134" t="s">
        <v>4</v>
      </c>
      <c r="AJ45" s="137" t="s">
        <v>4</v>
      </c>
      <c r="AK45" s="131">
        <v>4</v>
      </c>
      <c r="AL45" s="139">
        <v>6</v>
      </c>
      <c r="AM45" s="49"/>
    </row>
    <row r="46" spans="2:39" s="35" customFormat="1" ht="21" customHeight="1" x14ac:dyDescent="0.15">
      <c r="B46" s="60" t="s">
        <v>25</v>
      </c>
      <c r="C46" s="131">
        <v>28</v>
      </c>
      <c r="D46" s="132">
        <v>298</v>
      </c>
      <c r="E46" s="133" t="s">
        <v>4</v>
      </c>
      <c r="F46" s="134" t="s">
        <v>4</v>
      </c>
      <c r="G46" s="133" t="s">
        <v>4</v>
      </c>
      <c r="H46" s="135" t="s">
        <v>4</v>
      </c>
      <c r="I46" s="132">
        <v>2</v>
      </c>
      <c r="J46" s="132">
        <v>3</v>
      </c>
      <c r="K46" s="131" t="s">
        <v>4</v>
      </c>
      <c r="L46" s="136" t="s">
        <v>4</v>
      </c>
      <c r="M46" s="134" t="s">
        <v>4</v>
      </c>
      <c r="N46" s="134" t="s">
        <v>4</v>
      </c>
      <c r="O46" s="133" t="s">
        <v>4</v>
      </c>
      <c r="P46" s="135" t="s">
        <v>4</v>
      </c>
      <c r="Q46" s="132" t="s">
        <v>4</v>
      </c>
      <c r="R46" s="137" t="s">
        <v>4</v>
      </c>
      <c r="S46" s="131">
        <v>10</v>
      </c>
      <c r="T46" s="137">
        <v>27</v>
      </c>
      <c r="U46" s="133" t="s">
        <v>4</v>
      </c>
      <c r="V46" s="137" t="s">
        <v>4</v>
      </c>
      <c r="W46" s="131" t="s">
        <v>4</v>
      </c>
      <c r="X46" s="137" t="s">
        <v>4</v>
      </c>
      <c r="Y46" s="131" t="s">
        <v>4</v>
      </c>
      <c r="Z46" s="137" t="s">
        <v>4</v>
      </c>
      <c r="AA46" s="131">
        <v>2</v>
      </c>
      <c r="AB46" s="137">
        <v>2</v>
      </c>
      <c r="AC46" s="133">
        <v>4</v>
      </c>
      <c r="AD46" s="137">
        <v>5</v>
      </c>
      <c r="AE46" s="131">
        <v>2</v>
      </c>
      <c r="AF46" s="137">
        <v>29</v>
      </c>
      <c r="AG46" s="133">
        <v>1</v>
      </c>
      <c r="AH46" s="138">
        <v>1</v>
      </c>
      <c r="AI46" s="134" t="s">
        <v>4</v>
      </c>
      <c r="AJ46" s="137" t="s">
        <v>4</v>
      </c>
      <c r="AK46" s="131">
        <v>7</v>
      </c>
      <c r="AL46" s="139">
        <v>231</v>
      </c>
      <c r="AM46" s="49"/>
    </row>
    <row r="47" spans="2:39" s="35" customFormat="1" ht="21" customHeight="1" x14ac:dyDescent="0.15">
      <c r="B47" s="63" t="s">
        <v>26</v>
      </c>
      <c r="C47" s="140">
        <v>36</v>
      </c>
      <c r="D47" s="141">
        <v>305</v>
      </c>
      <c r="E47" s="142" t="s">
        <v>4</v>
      </c>
      <c r="F47" s="143" t="s">
        <v>4</v>
      </c>
      <c r="G47" s="142" t="s">
        <v>4</v>
      </c>
      <c r="H47" s="144" t="s">
        <v>4</v>
      </c>
      <c r="I47" s="141">
        <v>1</v>
      </c>
      <c r="J47" s="141">
        <v>1</v>
      </c>
      <c r="K47" s="140">
        <v>4</v>
      </c>
      <c r="L47" s="145">
        <v>39</v>
      </c>
      <c r="M47" s="143" t="s">
        <v>4</v>
      </c>
      <c r="N47" s="143" t="s">
        <v>4</v>
      </c>
      <c r="O47" s="142" t="s">
        <v>4</v>
      </c>
      <c r="P47" s="144" t="s">
        <v>4</v>
      </c>
      <c r="Q47" s="143" t="s">
        <v>4</v>
      </c>
      <c r="R47" s="146" t="s">
        <v>4</v>
      </c>
      <c r="S47" s="140">
        <v>10</v>
      </c>
      <c r="T47" s="146">
        <v>20</v>
      </c>
      <c r="U47" s="142">
        <v>1</v>
      </c>
      <c r="V47" s="146">
        <v>3</v>
      </c>
      <c r="W47" s="140" t="s">
        <v>4</v>
      </c>
      <c r="X47" s="146" t="s">
        <v>4</v>
      </c>
      <c r="Y47" s="140">
        <v>1</v>
      </c>
      <c r="Z47" s="146">
        <v>2</v>
      </c>
      <c r="AA47" s="140">
        <v>2</v>
      </c>
      <c r="AB47" s="146">
        <v>2</v>
      </c>
      <c r="AC47" s="140">
        <v>3</v>
      </c>
      <c r="AD47" s="146">
        <v>3</v>
      </c>
      <c r="AE47" s="140">
        <v>7</v>
      </c>
      <c r="AF47" s="146">
        <v>113</v>
      </c>
      <c r="AG47" s="140">
        <v>3</v>
      </c>
      <c r="AH47" s="147">
        <v>105</v>
      </c>
      <c r="AI47" s="143" t="s">
        <v>4</v>
      </c>
      <c r="AJ47" s="146" t="s">
        <v>4</v>
      </c>
      <c r="AK47" s="140">
        <v>4</v>
      </c>
      <c r="AL47" s="146">
        <v>17</v>
      </c>
      <c r="AM47" s="49"/>
    </row>
    <row r="48" spans="2:39" ht="12" customHeight="1" x14ac:dyDescent="0.15">
      <c r="S48" s="52"/>
      <c r="T48" s="52"/>
    </row>
  </sheetData>
  <mergeCells count="21">
    <mergeCell ref="AC6:AD6"/>
    <mergeCell ref="B4:AL4"/>
    <mergeCell ref="M6:N6"/>
    <mergeCell ref="O6:P6"/>
    <mergeCell ref="C6:D6"/>
    <mergeCell ref="E6:F6"/>
    <mergeCell ref="Q6:R6"/>
    <mergeCell ref="I6:J6"/>
    <mergeCell ref="AE6:AF6"/>
    <mergeCell ref="AG6:AH6"/>
    <mergeCell ref="AI6:AJ6"/>
    <mergeCell ref="G6:H6"/>
    <mergeCell ref="K6:L6"/>
    <mergeCell ref="AK6:AL6"/>
    <mergeCell ref="Y6:Z6"/>
    <mergeCell ref="AA6:AB6"/>
    <mergeCell ref="A9:B9"/>
    <mergeCell ref="U6:V6"/>
    <mergeCell ref="S6:T6"/>
    <mergeCell ref="A6:B7"/>
    <mergeCell ref="W6:X6"/>
  </mergeCells>
  <phoneticPr fontId="2"/>
  <hyperlinks>
    <hyperlink ref="AM4" location="目次!A1" display="目　次"/>
  </hyperlinks>
  <pageMargins left="0.47244094488188981" right="0" top="0.78740157480314965" bottom="0.59055118110236227" header="0.51181102362204722" footer="0.51181102362204722"/>
  <pageSetup paperSize="8" scale="6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4"/>
  <sheetViews>
    <sheetView showGridLines="0" view="pageBreakPreview" topLeftCell="S1" zoomScaleNormal="90" zoomScaleSheetLayoutView="100" workbookViewId="0">
      <pane ySplit="7" topLeftCell="A8" activePane="bottomLeft" state="frozen"/>
      <selection pane="bottomLeft" activeCell="AL2" sqref="AL2"/>
    </sheetView>
  </sheetViews>
  <sheetFormatPr defaultRowHeight="11.25" x14ac:dyDescent="0.15"/>
  <cols>
    <col min="1" max="1" width="18.125" style="65" customWidth="1"/>
    <col min="2" max="37" width="7.875" style="65" customWidth="1"/>
    <col min="38" max="38" width="7.875" style="66" customWidth="1"/>
    <col min="39" max="58" width="9" style="66"/>
    <col min="59" max="16384" width="9" style="65"/>
  </cols>
  <sheetData>
    <row r="1" spans="1:58" s="54" customFormat="1" ht="13.5" x14ac:dyDescent="0.15">
      <c r="A1" s="122" t="s">
        <v>43</v>
      </c>
      <c r="B1" s="53"/>
      <c r="C1" s="53"/>
      <c r="T1" s="32"/>
      <c r="U1" s="32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186"/>
      <c r="AH1" s="186"/>
      <c r="AI1" s="186"/>
      <c r="AJ1" s="90"/>
      <c r="AK1" s="83" t="s">
        <v>43</v>
      </c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1:58" s="90" customFormat="1" ht="14.25" customHeight="1" x14ac:dyDescent="0.15">
      <c r="A2" s="32"/>
      <c r="B2" s="32"/>
      <c r="C2" s="32"/>
      <c r="T2" s="32"/>
      <c r="U2" s="32"/>
      <c r="AL2" s="117" t="s">
        <v>161</v>
      </c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</row>
    <row r="3" spans="1:58" s="90" customFormat="1" ht="27" customHeight="1" x14ac:dyDescent="0.15">
      <c r="A3" s="32"/>
      <c r="B3" s="32"/>
      <c r="C3" s="32"/>
      <c r="T3" s="32"/>
      <c r="U3" s="32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</row>
    <row r="4" spans="1:58" s="93" customFormat="1" ht="27" customHeight="1" x14ac:dyDescent="0.15">
      <c r="A4" s="182" t="s">
        <v>147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</row>
    <row r="5" spans="1:58" s="35" customFormat="1" ht="12.75" customHeight="1" x14ac:dyDescent="0.15">
      <c r="A5" s="56" t="s">
        <v>74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89"/>
      <c r="M5" s="49"/>
      <c r="N5" s="33"/>
      <c r="O5" s="33"/>
      <c r="P5" s="33"/>
      <c r="Q5" s="33"/>
      <c r="R5" s="33"/>
      <c r="S5" s="33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  <c r="AE5" s="58"/>
      <c r="AF5" s="58"/>
      <c r="AG5" s="58"/>
      <c r="AI5" s="84"/>
      <c r="AJ5" s="84"/>
      <c r="AK5" s="115" t="s">
        <v>164</v>
      </c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</row>
    <row r="6" spans="1:58" s="35" customFormat="1" ht="36" customHeight="1" x14ac:dyDescent="0.15">
      <c r="A6" s="176" t="s">
        <v>7</v>
      </c>
      <c r="B6" s="172" t="s">
        <v>8</v>
      </c>
      <c r="C6" s="173"/>
      <c r="D6" s="172" t="s">
        <v>9</v>
      </c>
      <c r="E6" s="173"/>
      <c r="F6" s="179" t="s">
        <v>55</v>
      </c>
      <c r="G6" s="173"/>
      <c r="H6" s="172" t="s">
        <v>10</v>
      </c>
      <c r="I6" s="174"/>
      <c r="J6" s="172" t="s">
        <v>11</v>
      </c>
      <c r="K6" s="174"/>
      <c r="L6" s="185" t="s">
        <v>75</v>
      </c>
      <c r="M6" s="181"/>
      <c r="N6" s="172" t="s">
        <v>76</v>
      </c>
      <c r="O6" s="173"/>
      <c r="P6" s="174" t="s">
        <v>77</v>
      </c>
      <c r="Q6" s="174"/>
      <c r="R6" s="172" t="s">
        <v>153</v>
      </c>
      <c r="S6" s="174"/>
      <c r="T6" s="172" t="s">
        <v>154</v>
      </c>
      <c r="U6" s="173"/>
      <c r="V6" s="179" t="s">
        <v>78</v>
      </c>
      <c r="W6" s="173"/>
      <c r="X6" s="179" t="s">
        <v>79</v>
      </c>
      <c r="Y6" s="173"/>
      <c r="Z6" s="179" t="s">
        <v>80</v>
      </c>
      <c r="AA6" s="173"/>
      <c r="AB6" s="180" t="s">
        <v>177</v>
      </c>
      <c r="AC6" s="181"/>
      <c r="AD6" s="183" t="s">
        <v>178</v>
      </c>
      <c r="AE6" s="184"/>
      <c r="AF6" s="174" t="s">
        <v>151</v>
      </c>
      <c r="AG6" s="174"/>
      <c r="AH6" s="183" t="s">
        <v>81</v>
      </c>
      <c r="AI6" s="184"/>
      <c r="AJ6" s="179" t="s">
        <v>82</v>
      </c>
      <c r="AK6" s="174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58" s="35" customFormat="1" ht="36" customHeight="1" x14ac:dyDescent="0.15">
      <c r="A7" s="178"/>
      <c r="B7" s="38" t="s">
        <v>12</v>
      </c>
      <c r="C7" s="39" t="s">
        <v>13</v>
      </c>
      <c r="D7" s="38" t="s">
        <v>12</v>
      </c>
      <c r="E7" s="39" t="s">
        <v>13</v>
      </c>
      <c r="F7" s="38" t="s">
        <v>12</v>
      </c>
      <c r="G7" s="39" t="s">
        <v>13</v>
      </c>
      <c r="H7" s="38" t="s">
        <v>12</v>
      </c>
      <c r="I7" s="41" t="s">
        <v>13</v>
      </c>
      <c r="J7" s="38" t="s">
        <v>12</v>
      </c>
      <c r="K7" s="40" t="s">
        <v>13</v>
      </c>
      <c r="L7" s="119" t="s">
        <v>12</v>
      </c>
      <c r="M7" s="39" t="s">
        <v>13</v>
      </c>
      <c r="N7" s="38" t="s">
        <v>12</v>
      </c>
      <c r="O7" s="39" t="s">
        <v>13</v>
      </c>
      <c r="P7" s="38" t="s">
        <v>12</v>
      </c>
      <c r="Q7" s="39" t="s">
        <v>13</v>
      </c>
      <c r="R7" s="38" t="s">
        <v>12</v>
      </c>
      <c r="S7" s="40" t="s">
        <v>13</v>
      </c>
      <c r="T7" s="36" t="s">
        <v>12</v>
      </c>
      <c r="U7" s="41" t="s">
        <v>13</v>
      </c>
      <c r="V7" s="42" t="s">
        <v>12</v>
      </c>
      <c r="W7" s="41" t="s">
        <v>13</v>
      </c>
      <c r="X7" s="42" t="s">
        <v>12</v>
      </c>
      <c r="Y7" s="41" t="s">
        <v>13</v>
      </c>
      <c r="Z7" s="42" t="s">
        <v>12</v>
      </c>
      <c r="AA7" s="41" t="s">
        <v>13</v>
      </c>
      <c r="AB7" s="42" t="s">
        <v>12</v>
      </c>
      <c r="AC7" s="41" t="s">
        <v>13</v>
      </c>
      <c r="AD7" s="42" t="s">
        <v>12</v>
      </c>
      <c r="AE7" s="41" t="s">
        <v>13</v>
      </c>
      <c r="AF7" s="42" t="s">
        <v>12</v>
      </c>
      <c r="AG7" s="41" t="s">
        <v>13</v>
      </c>
      <c r="AH7" s="42" t="s">
        <v>12</v>
      </c>
      <c r="AI7" s="36" t="s">
        <v>13</v>
      </c>
      <c r="AJ7" s="41" t="s">
        <v>12</v>
      </c>
      <c r="AK7" s="36" t="s">
        <v>13</v>
      </c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</row>
    <row r="8" spans="1:58" s="35" customFormat="1" ht="9" customHeight="1" x14ac:dyDescent="0.15">
      <c r="A8" s="43"/>
      <c r="B8" s="44"/>
      <c r="C8" s="45"/>
      <c r="D8" s="44"/>
      <c r="E8" s="45"/>
      <c r="F8" s="44"/>
      <c r="G8" s="45"/>
      <c r="H8" s="44"/>
      <c r="J8" s="44"/>
      <c r="K8" s="45"/>
      <c r="L8" s="44"/>
      <c r="M8" s="45"/>
      <c r="N8" s="44"/>
      <c r="O8" s="45"/>
      <c r="P8" s="44"/>
      <c r="Q8" s="45"/>
      <c r="R8" s="44"/>
      <c r="S8" s="45"/>
      <c r="T8" s="44"/>
      <c r="U8" s="45"/>
      <c r="V8" s="44"/>
      <c r="W8" s="45"/>
      <c r="X8" s="44"/>
      <c r="Y8" s="45"/>
      <c r="Z8" s="44"/>
      <c r="AA8" s="45"/>
      <c r="AB8" s="44"/>
      <c r="AC8" s="45"/>
      <c r="AD8" s="44"/>
      <c r="AE8" s="46"/>
      <c r="AF8" s="45"/>
      <c r="AG8" s="46"/>
      <c r="AH8" s="45"/>
      <c r="AI8" s="46"/>
      <c r="AJ8" s="45"/>
      <c r="AK8" s="45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</row>
    <row r="9" spans="1:58" s="35" customFormat="1" ht="21" customHeight="1" x14ac:dyDescent="0.15">
      <c r="A9" s="60" t="s">
        <v>27</v>
      </c>
      <c r="B9" s="148">
        <v>43</v>
      </c>
      <c r="C9" s="149">
        <v>176</v>
      </c>
      <c r="D9" s="148" t="s">
        <v>4</v>
      </c>
      <c r="E9" s="149" t="s">
        <v>4</v>
      </c>
      <c r="F9" s="148" t="s">
        <v>4</v>
      </c>
      <c r="G9" s="149" t="s">
        <v>4</v>
      </c>
      <c r="H9" s="148">
        <v>3</v>
      </c>
      <c r="I9" s="149">
        <v>14</v>
      </c>
      <c r="J9" s="148">
        <v>1</v>
      </c>
      <c r="K9" s="149">
        <v>9</v>
      </c>
      <c r="L9" s="148" t="s">
        <v>4</v>
      </c>
      <c r="M9" s="150" t="s">
        <v>4</v>
      </c>
      <c r="N9" s="148">
        <v>2</v>
      </c>
      <c r="O9" s="149">
        <v>2</v>
      </c>
      <c r="P9" s="148" t="s">
        <v>4</v>
      </c>
      <c r="Q9" s="150" t="s">
        <v>4</v>
      </c>
      <c r="R9" s="148">
        <v>14</v>
      </c>
      <c r="S9" s="149">
        <v>68</v>
      </c>
      <c r="T9" s="148">
        <v>1</v>
      </c>
      <c r="U9" s="149">
        <v>7</v>
      </c>
      <c r="V9" s="151">
        <v>1</v>
      </c>
      <c r="W9" s="152">
        <v>1</v>
      </c>
      <c r="X9" s="151">
        <v>3</v>
      </c>
      <c r="Y9" s="152">
        <v>20</v>
      </c>
      <c r="Z9" s="153">
        <v>5</v>
      </c>
      <c r="AA9" s="154">
        <v>7</v>
      </c>
      <c r="AB9" s="153">
        <v>6</v>
      </c>
      <c r="AC9" s="154">
        <v>11</v>
      </c>
      <c r="AD9" s="151" t="s">
        <v>4</v>
      </c>
      <c r="AE9" s="155" t="s">
        <v>4</v>
      </c>
      <c r="AF9" s="156">
        <v>6</v>
      </c>
      <c r="AG9" s="155">
        <v>33</v>
      </c>
      <c r="AH9" s="157">
        <v>1</v>
      </c>
      <c r="AI9" s="158">
        <v>4</v>
      </c>
      <c r="AJ9" s="157" t="s">
        <v>4</v>
      </c>
      <c r="AK9" s="159" t="s">
        <v>4</v>
      </c>
      <c r="AL9" s="50"/>
      <c r="AM9" s="50"/>
      <c r="AN9" s="50"/>
      <c r="AO9" s="50"/>
      <c r="AP9" s="50"/>
      <c r="AQ9" s="50"/>
      <c r="AR9" s="50"/>
      <c r="AS9" s="49"/>
      <c r="AT9" s="49"/>
      <c r="AU9" s="50"/>
      <c r="AV9" s="50"/>
      <c r="AW9" s="49"/>
      <c r="AX9" s="49"/>
      <c r="AY9" s="59"/>
      <c r="AZ9" s="59"/>
      <c r="BA9" s="59"/>
      <c r="BB9" s="59"/>
      <c r="BC9" s="59"/>
      <c r="BD9" s="59"/>
      <c r="BE9" s="59"/>
      <c r="BF9" s="59"/>
    </row>
    <row r="10" spans="1:58" s="35" customFormat="1" ht="21" customHeight="1" x14ac:dyDescent="0.15">
      <c r="A10" s="60" t="s">
        <v>28</v>
      </c>
      <c r="B10" s="148">
        <v>51</v>
      </c>
      <c r="C10" s="149">
        <v>324</v>
      </c>
      <c r="D10" s="148" t="s">
        <v>4</v>
      </c>
      <c r="E10" s="149" t="s">
        <v>4</v>
      </c>
      <c r="F10" s="148" t="s">
        <v>4</v>
      </c>
      <c r="G10" s="149" t="s">
        <v>4</v>
      </c>
      <c r="H10" s="148">
        <v>3</v>
      </c>
      <c r="I10" s="149">
        <v>20</v>
      </c>
      <c r="J10" s="148">
        <v>3</v>
      </c>
      <c r="K10" s="149">
        <v>15</v>
      </c>
      <c r="L10" s="148" t="s">
        <v>4</v>
      </c>
      <c r="M10" s="150" t="s">
        <v>4</v>
      </c>
      <c r="N10" s="148" t="s">
        <v>4</v>
      </c>
      <c r="O10" s="149" t="s">
        <v>4</v>
      </c>
      <c r="P10" s="148">
        <v>1</v>
      </c>
      <c r="Q10" s="150">
        <v>38</v>
      </c>
      <c r="R10" s="148">
        <v>17</v>
      </c>
      <c r="S10" s="149">
        <v>130</v>
      </c>
      <c r="T10" s="148">
        <v>2</v>
      </c>
      <c r="U10" s="149">
        <v>5</v>
      </c>
      <c r="V10" s="151">
        <v>4</v>
      </c>
      <c r="W10" s="152">
        <v>5</v>
      </c>
      <c r="X10" s="151">
        <v>1</v>
      </c>
      <c r="Y10" s="152">
        <v>7</v>
      </c>
      <c r="Z10" s="153">
        <v>7</v>
      </c>
      <c r="AA10" s="155">
        <v>37</v>
      </c>
      <c r="AB10" s="153">
        <v>4</v>
      </c>
      <c r="AC10" s="155">
        <v>7</v>
      </c>
      <c r="AD10" s="153">
        <v>3</v>
      </c>
      <c r="AE10" s="155">
        <v>4</v>
      </c>
      <c r="AF10" s="157">
        <v>6</v>
      </c>
      <c r="AG10" s="155">
        <v>56</v>
      </c>
      <c r="AH10" s="157" t="s">
        <v>4</v>
      </c>
      <c r="AI10" s="158" t="s">
        <v>4</v>
      </c>
      <c r="AJ10" s="157" t="s">
        <v>4</v>
      </c>
      <c r="AK10" s="159" t="s">
        <v>4</v>
      </c>
      <c r="AL10" s="50"/>
      <c r="AM10" s="50"/>
      <c r="AN10" s="50"/>
      <c r="AO10" s="49"/>
      <c r="AP10" s="49"/>
      <c r="AQ10" s="50"/>
      <c r="AR10" s="50"/>
      <c r="AS10" s="50"/>
      <c r="AT10" s="50"/>
      <c r="AU10" s="50"/>
      <c r="AV10" s="50"/>
      <c r="AW10" s="50"/>
      <c r="AX10" s="50"/>
      <c r="AY10" s="59"/>
      <c r="AZ10" s="59"/>
      <c r="BA10" s="59"/>
      <c r="BB10" s="59"/>
      <c r="BC10" s="59"/>
      <c r="BD10" s="59"/>
      <c r="BE10" s="59"/>
      <c r="BF10" s="59"/>
    </row>
    <row r="11" spans="1:58" s="35" customFormat="1" ht="21" customHeight="1" x14ac:dyDescent="0.15">
      <c r="A11" s="60" t="s">
        <v>83</v>
      </c>
      <c r="B11" s="148">
        <v>34</v>
      </c>
      <c r="C11" s="149">
        <v>102</v>
      </c>
      <c r="D11" s="148" t="s">
        <v>4</v>
      </c>
      <c r="E11" s="149" t="s">
        <v>4</v>
      </c>
      <c r="F11" s="148" t="s">
        <v>4</v>
      </c>
      <c r="G11" s="149" t="s">
        <v>4</v>
      </c>
      <c r="H11" s="148">
        <v>2</v>
      </c>
      <c r="I11" s="149">
        <v>3</v>
      </c>
      <c r="J11" s="148">
        <v>1</v>
      </c>
      <c r="K11" s="149">
        <v>1</v>
      </c>
      <c r="L11" s="148" t="s">
        <v>4</v>
      </c>
      <c r="M11" s="150" t="s">
        <v>4</v>
      </c>
      <c r="N11" s="148" t="s">
        <v>4</v>
      </c>
      <c r="O11" s="149" t="s">
        <v>4</v>
      </c>
      <c r="P11" s="148" t="s">
        <v>4</v>
      </c>
      <c r="Q11" s="150" t="s">
        <v>4</v>
      </c>
      <c r="R11" s="148">
        <v>10</v>
      </c>
      <c r="S11" s="149">
        <v>35</v>
      </c>
      <c r="T11" s="148" t="s">
        <v>4</v>
      </c>
      <c r="U11" s="149" t="s">
        <v>4</v>
      </c>
      <c r="V11" s="151">
        <v>6</v>
      </c>
      <c r="W11" s="152">
        <v>29</v>
      </c>
      <c r="X11" s="151">
        <v>3</v>
      </c>
      <c r="Y11" s="152">
        <v>14</v>
      </c>
      <c r="Z11" s="151">
        <v>4</v>
      </c>
      <c r="AA11" s="154">
        <v>6</v>
      </c>
      <c r="AB11" s="151">
        <v>2</v>
      </c>
      <c r="AC11" s="154">
        <v>4</v>
      </c>
      <c r="AD11" s="151">
        <v>1</v>
      </c>
      <c r="AE11" s="155">
        <v>1</v>
      </c>
      <c r="AF11" s="156">
        <v>3</v>
      </c>
      <c r="AG11" s="154">
        <v>3</v>
      </c>
      <c r="AH11" s="157" t="s">
        <v>4</v>
      </c>
      <c r="AI11" s="158" t="s">
        <v>4</v>
      </c>
      <c r="AJ11" s="157">
        <v>2</v>
      </c>
      <c r="AK11" s="159">
        <v>6</v>
      </c>
      <c r="AL11" s="50"/>
      <c r="AM11" s="50"/>
      <c r="AN11" s="50"/>
      <c r="AO11" s="49"/>
      <c r="AP11" s="49"/>
      <c r="AQ11" s="50"/>
      <c r="AR11" s="50"/>
      <c r="AS11" s="49"/>
      <c r="AT11" s="49"/>
      <c r="AU11" s="50"/>
      <c r="AV11" s="50"/>
      <c r="AW11" s="49"/>
      <c r="AX11" s="49"/>
      <c r="AY11" s="59"/>
      <c r="AZ11" s="59"/>
      <c r="BA11" s="59"/>
      <c r="BB11" s="59"/>
      <c r="BC11" s="59"/>
      <c r="BD11" s="59"/>
      <c r="BE11" s="59"/>
      <c r="BF11" s="59"/>
    </row>
    <row r="12" spans="1:58" s="35" customFormat="1" ht="21" customHeight="1" x14ac:dyDescent="0.15">
      <c r="A12" s="60" t="s">
        <v>84</v>
      </c>
      <c r="B12" s="148">
        <v>57</v>
      </c>
      <c r="C12" s="149">
        <v>356</v>
      </c>
      <c r="D12" s="148" t="s">
        <v>4</v>
      </c>
      <c r="E12" s="149" t="s">
        <v>4</v>
      </c>
      <c r="F12" s="148" t="s">
        <v>4</v>
      </c>
      <c r="G12" s="149" t="s">
        <v>4</v>
      </c>
      <c r="H12" s="148">
        <v>1</v>
      </c>
      <c r="I12" s="149">
        <v>2</v>
      </c>
      <c r="J12" s="148">
        <v>2</v>
      </c>
      <c r="K12" s="149">
        <v>28</v>
      </c>
      <c r="L12" s="148" t="s">
        <v>4</v>
      </c>
      <c r="M12" s="150" t="s">
        <v>4</v>
      </c>
      <c r="N12" s="148">
        <v>1</v>
      </c>
      <c r="O12" s="149">
        <v>4</v>
      </c>
      <c r="P12" s="148" t="s">
        <v>4</v>
      </c>
      <c r="Q12" s="150" t="s">
        <v>4</v>
      </c>
      <c r="R12" s="148">
        <v>16</v>
      </c>
      <c r="S12" s="149">
        <v>86</v>
      </c>
      <c r="T12" s="148" t="s">
        <v>4</v>
      </c>
      <c r="U12" s="149" t="s">
        <v>4</v>
      </c>
      <c r="V12" s="151" t="s">
        <v>4</v>
      </c>
      <c r="W12" s="152" t="s">
        <v>4</v>
      </c>
      <c r="X12" s="151">
        <v>4</v>
      </c>
      <c r="Y12" s="152">
        <v>20</v>
      </c>
      <c r="Z12" s="153">
        <v>6</v>
      </c>
      <c r="AA12" s="154">
        <v>34</v>
      </c>
      <c r="AB12" s="153">
        <v>6</v>
      </c>
      <c r="AC12" s="154">
        <v>27</v>
      </c>
      <c r="AD12" s="151">
        <v>4</v>
      </c>
      <c r="AE12" s="155">
        <v>13</v>
      </c>
      <c r="AF12" s="156">
        <v>9</v>
      </c>
      <c r="AG12" s="155">
        <v>108</v>
      </c>
      <c r="AH12" s="157">
        <v>2</v>
      </c>
      <c r="AI12" s="158">
        <v>19</v>
      </c>
      <c r="AJ12" s="157">
        <v>6</v>
      </c>
      <c r="AK12" s="159">
        <v>15</v>
      </c>
      <c r="AL12" s="50"/>
      <c r="AM12" s="50"/>
      <c r="AN12" s="50"/>
      <c r="AO12" s="50"/>
      <c r="AP12" s="50"/>
      <c r="AQ12" s="50"/>
      <c r="AR12" s="50"/>
      <c r="AS12" s="49"/>
      <c r="AT12" s="49"/>
      <c r="AU12" s="50"/>
      <c r="AV12" s="50"/>
      <c r="AW12" s="49"/>
      <c r="AX12" s="49"/>
      <c r="AY12" s="59"/>
      <c r="AZ12" s="59"/>
      <c r="BA12" s="59"/>
      <c r="BB12" s="59"/>
      <c r="BC12" s="59"/>
      <c r="BD12" s="59"/>
      <c r="BE12" s="59"/>
      <c r="BF12" s="59"/>
    </row>
    <row r="13" spans="1:58" s="35" customFormat="1" ht="21" customHeight="1" x14ac:dyDescent="0.15">
      <c r="A13" s="60" t="s">
        <v>85</v>
      </c>
      <c r="B13" s="148">
        <v>13</v>
      </c>
      <c r="C13" s="149">
        <v>88</v>
      </c>
      <c r="D13" s="148" t="s">
        <v>4</v>
      </c>
      <c r="E13" s="149" t="s">
        <v>4</v>
      </c>
      <c r="F13" s="148" t="s">
        <v>4</v>
      </c>
      <c r="G13" s="149" t="s">
        <v>4</v>
      </c>
      <c r="H13" s="148" t="s">
        <v>4</v>
      </c>
      <c r="I13" s="149" t="s">
        <v>4</v>
      </c>
      <c r="J13" s="148">
        <v>3</v>
      </c>
      <c r="K13" s="149">
        <v>22</v>
      </c>
      <c r="L13" s="148" t="s">
        <v>4</v>
      </c>
      <c r="M13" s="150" t="s">
        <v>4</v>
      </c>
      <c r="N13" s="148" t="s">
        <v>4</v>
      </c>
      <c r="O13" s="149" t="s">
        <v>4</v>
      </c>
      <c r="P13" s="148">
        <v>1</v>
      </c>
      <c r="Q13" s="150">
        <v>2</v>
      </c>
      <c r="R13" s="148">
        <v>1</v>
      </c>
      <c r="S13" s="149">
        <v>1</v>
      </c>
      <c r="T13" s="148" t="s">
        <v>4</v>
      </c>
      <c r="U13" s="149" t="s">
        <v>4</v>
      </c>
      <c r="V13" s="151">
        <v>2</v>
      </c>
      <c r="W13" s="152">
        <v>5</v>
      </c>
      <c r="X13" s="151">
        <v>1</v>
      </c>
      <c r="Y13" s="152">
        <v>1</v>
      </c>
      <c r="Z13" s="151" t="s">
        <v>4</v>
      </c>
      <c r="AA13" s="155" t="s">
        <v>4</v>
      </c>
      <c r="AB13" s="151">
        <v>1</v>
      </c>
      <c r="AC13" s="155">
        <v>2</v>
      </c>
      <c r="AD13" s="153">
        <v>3</v>
      </c>
      <c r="AE13" s="155">
        <v>52</v>
      </c>
      <c r="AF13" s="157">
        <v>1</v>
      </c>
      <c r="AG13" s="154">
        <v>3</v>
      </c>
      <c r="AH13" s="157" t="s">
        <v>4</v>
      </c>
      <c r="AI13" s="158" t="s">
        <v>4</v>
      </c>
      <c r="AJ13" s="157" t="s">
        <v>4</v>
      </c>
      <c r="AK13" s="159" t="s">
        <v>4</v>
      </c>
      <c r="AL13" s="50"/>
      <c r="AM13" s="50"/>
      <c r="AN13" s="50"/>
      <c r="AO13" s="49"/>
      <c r="AP13" s="49"/>
      <c r="AQ13" s="50"/>
      <c r="AR13" s="50"/>
      <c r="AS13" s="49"/>
      <c r="AT13" s="49"/>
      <c r="AU13" s="50"/>
      <c r="AV13" s="50"/>
      <c r="AW13" s="49"/>
      <c r="AX13" s="49"/>
      <c r="AY13" s="59"/>
      <c r="AZ13" s="59"/>
      <c r="BA13" s="59"/>
      <c r="BB13" s="59"/>
      <c r="BC13" s="59"/>
      <c r="BD13" s="59"/>
      <c r="BE13" s="59"/>
      <c r="BF13" s="59"/>
    </row>
    <row r="14" spans="1:58" s="35" customFormat="1" ht="21" customHeight="1" x14ac:dyDescent="0.15">
      <c r="A14" s="60" t="s">
        <v>86</v>
      </c>
      <c r="B14" s="148">
        <v>9</v>
      </c>
      <c r="C14" s="149">
        <v>52</v>
      </c>
      <c r="D14" s="148" t="s">
        <v>4</v>
      </c>
      <c r="E14" s="149" t="s">
        <v>4</v>
      </c>
      <c r="F14" s="148" t="s">
        <v>4</v>
      </c>
      <c r="G14" s="149" t="s">
        <v>4</v>
      </c>
      <c r="H14" s="148" t="s">
        <v>4</v>
      </c>
      <c r="I14" s="149" t="s">
        <v>4</v>
      </c>
      <c r="J14" s="148" t="s">
        <v>4</v>
      </c>
      <c r="K14" s="149" t="s">
        <v>4</v>
      </c>
      <c r="L14" s="148" t="s">
        <v>4</v>
      </c>
      <c r="M14" s="150" t="s">
        <v>4</v>
      </c>
      <c r="N14" s="148">
        <v>1</v>
      </c>
      <c r="O14" s="149">
        <v>1</v>
      </c>
      <c r="P14" s="148" t="s">
        <v>4</v>
      </c>
      <c r="Q14" s="150" t="s">
        <v>4</v>
      </c>
      <c r="R14" s="148">
        <v>1</v>
      </c>
      <c r="S14" s="149">
        <v>3</v>
      </c>
      <c r="T14" s="148" t="s">
        <v>4</v>
      </c>
      <c r="U14" s="149" t="s">
        <v>4</v>
      </c>
      <c r="V14" s="151">
        <v>1</v>
      </c>
      <c r="W14" s="152">
        <v>2</v>
      </c>
      <c r="X14" s="151">
        <v>2</v>
      </c>
      <c r="Y14" s="152">
        <v>19</v>
      </c>
      <c r="Z14" s="151">
        <v>1</v>
      </c>
      <c r="AA14" s="154">
        <v>8</v>
      </c>
      <c r="AB14" s="151">
        <v>1</v>
      </c>
      <c r="AC14" s="154">
        <v>17</v>
      </c>
      <c r="AD14" s="151" t="s">
        <v>4</v>
      </c>
      <c r="AE14" s="155" t="s">
        <v>4</v>
      </c>
      <c r="AF14" s="156">
        <v>1</v>
      </c>
      <c r="AG14" s="154">
        <v>1</v>
      </c>
      <c r="AH14" s="157" t="s">
        <v>4</v>
      </c>
      <c r="AI14" s="158" t="s">
        <v>4</v>
      </c>
      <c r="AJ14" s="157">
        <v>1</v>
      </c>
      <c r="AK14" s="159">
        <v>1</v>
      </c>
      <c r="AL14" s="50"/>
      <c r="AM14" s="49"/>
      <c r="AN14" s="49"/>
      <c r="AO14" s="49"/>
      <c r="AP14" s="49"/>
      <c r="AQ14" s="50"/>
      <c r="AR14" s="50"/>
      <c r="AS14" s="49"/>
      <c r="AT14" s="49"/>
      <c r="AU14" s="50"/>
      <c r="AV14" s="50"/>
      <c r="AW14" s="49"/>
      <c r="AX14" s="49"/>
      <c r="AY14" s="59"/>
      <c r="AZ14" s="59"/>
      <c r="BA14" s="59"/>
      <c r="BB14" s="59"/>
      <c r="BC14" s="59"/>
      <c r="BD14" s="59"/>
      <c r="BE14" s="59"/>
      <c r="BF14" s="59"/>
    </row>
    <row r="15" spans="1:58" s="35" customFormat="1" ht="21" customHeight="1" x14ac:dyDescent="0.15">
      <c r="A15" s="60" t="s">
        <v>87</v>
      </c>
      <c r="B15" s="148">
        <v>38</v>
      </c>
      <c r="C15" s="149">
        <v>510</v>
      </c>
      <c r="D15" s="148" t="s">
        <v>4</v>
      </c>
      <c r="E15" s="149" t="s">
        <v>4</v>
      </c>
      <c r="F15" s="148" t="s">
        <v>4</v>
      </c>
      <c r="G15" s="149" t="s">
        <v>4</v>
      </c>
      <c r="H15" s="148">
        <v>4</v>
      </c>
      <c r="I15" s="149">
        <v>33</v>
      </c>
      <c r="J15" s="148">
        <v>3</v>
      </c>
      <c r="K15" s="149">
        <v>12</v>
      </c>
      <c r="L15" s="148" t="s">
        <v>4</v>
      </c>
      <c r="M15" s="150" t="s">
        <v>4</v>
      </c>
      <c r="N15" s="148">
        <v>2</v>
      </c>
      <c r="O15" s="149">
        <v>9</v>
      </c>
      <c r="P15" s="148" t="s">
        <v>4</v>
      </c>
      <c r="Q15" s="150" t="s">
        <v>4</v>
      </c>
      <c r="R15" s="148">
        <v>11</v>
      </c>
      <c r="S15" s="149">
        <v>196</v>
      </c>
      <c r="T15" s="148" t="s">
        <v>4</v>
      </c>
      <c r="U15" s="149" t="s">
        <v>4</v>
      </c>
      <c r="V15" s="151">
        <v>1</v>
      </c>
      <c r="W15" s="152">
        <v>3</v>
      </c>
      <c r="X15" s="151">
        <v>1</v>
      </c>
      <c r="Y15" s="152">
        <v>1</v>
      </c>
      <c r="Z15" s="153">
        <v>3</v>
      </c>
      <c r="AA15" s="154">
        <v>12</v>
      </c>
      <c r="AB15" s="153">
        <v>4</v>
      </c>
      <c r="AC15" s="154">
        <v>4</v>
      </c>
      <c r="AD15" s="151">
        <v>3</v>
      </c>
      <c r="AE15" s="155">
        <v>15</v>
      </c>
      <c r="AF15" s="156">
        <v>3</v>
      </c>
      <c r="AG15" s="154">
        <v>211</v>
      </c>
      <c r="AH15" s="157" t="s">
        <v>4</v>
      </c>
      <c r="AI15" s="158" t="s">
        <v>4</v>
      </c>
      <c r="AJ15" s="157">
        <v>3</v>
      </c>
      <c r="AK15" s="159">
        <v>14</v>
      </c>
      <c r="AL15" s="50"/>
      <c r="AM15" s="50"/>
      <c r="AN15" s="50"/>
      <c r="AO15" s="49"/>
      <c r="AP15" s="49"/>
      <c r="AQ15" s="50"/>
      <c r="AR15" s="50"/>
      <c r="AS15" s="49"/>
      <c r="AT15" s="49"/>
      <c r="AU15" s="50"/>
      <c r="AV15" s="50"/>
      <c r="AW15" s="49"/>
      <c r="AX15" s="49"/>
      <c r="AY15" s="59"/>
      <c r="AZ15" s="59"/>
      <c r="BA15" s="59"/>
      <c r="BB15" s="59"/>
      <c r="BC15" s="59"/>
      <c r="BD15" s="59"/>
      <c r="BE15" s="59"/>
      <c r="BF15" s="59"/>
    </row>
    <row r="16" spans="1:58" s="35" customFormat="1" ht="21" customHeight="1" x14ac:dyDescent="0.15">
      <c r="A16" s="60" t="s">
        <v>88</v>
      </c>
      <c r="B16" s="148">
        <v>257</v>
      </c>
      <c r="C16" s="149">
        <v>1655</v>
      </c>
      <c r="D16" s="148">
        <v>1</v>
      </c>
      <c r="E16" s="149">
        <v>4</v>
      </c>
      <c r="F16" s="148" t="s">
        <v>4</v>
      </c>
      <c r="G16" s="149" t="s">
        <v>4</v>
      </c>
      <c r="H16" s="148">
        <v>29</v>
      </c>
      <c r="I16" s="149">
        <v>175</v>
      </c>
      <c r="J16" s="148">
        <v>19</v>
      </c>
      <c r="K16" s="149">
        <v>107</v>
      </c>
      <c r="L16" s="148">
        <v>1</v>
      </c>
      <c r="M16" s="150">
        <v>119</v>
      </c>
      <c r="N16" s="148" t="s">
        <v>4</v>
      </c>
      <c r="O16" s="149" t="s">
        <v>4</v>
      </c>
      <c r="P16" s="148">
        <v>3</v>
      </c>
      <c r="Q16" s="150">
        <v>26</v>
      </c>
      <c r="R16" s="148">
        <v>54</v>
      </c>
      <c r="S16" s="149">
        <v>407</v>
      </c>
      <c r="T16" s="148">
        <v>5</v>
      </c>
      <c r="U16" s="149">
        <v>38</v>
      </c>
      <c r="V16" s="153">
        <v>25</v>
      </c>
      <c r="W16" s="152">
        <v>54</v>
      </c>
      <c r="X16" s="153">
        <v>13</v>
      </c>
      <c r="Y16" s="152">
        <v>45</v>
      </c>
      <c r="Z16" s="151">
        <v>22</v>
      </c>
      <c r="AA16" s="155">
        <v>220</v>
      </c>
      <c r="AB16" s="151">
        <v>30</v>
      </c>
      <c r="AC16" s="155">
        <v>95</v>
      </c>
      <c r="AD16" s="153">
        <v>8</v>
      </c>
      <c r="AE16" s="155">
        <v>51</v>
      </c>
      <c r="AF16" s="157">
        <v>25</v>
      </c>
      <c r="AG16" s="155">
        <v>183</v>
      </c>
      <c r="AH16" s="157">
        <v>1</v>
      </c>
      <c r="AI16" s="158">
        <v>5</v>
      </c>
      <c r="AJ16" s="157">
        <v>21</v>
      </c>
      <c r="AK16" s="159">
        <v>126</v>
      </c>
      <c r="AL16" s="50"/>
      <c r="AM16" s="50"/>
      <c r="AN16" s="50"/>
      <c r="AO16" s="50"/>
      <c r="AP16" s="50"/>
      <c r="AQ16" s="50"/>
      <c r="AR16" s="50"/>
      <c r="AS16" s="49"/>
      <c r="AT16" s="49"/>
      <c r="AU16" s="50"/>
      <c r="AV16" s="50"/>
      <c r="AW16" s="49"/>
      <c r="AX16" s="49"/>
      <c r="AY16" s="59"/>
      <c r="AZ16" s="59"/>
      <c r="BA16" s="59"/>
      <c r="BB16" s="59"/>
      <c r="BC16" s="59"/>
      <c r="BD16" s="59"/>
      <c r="BE16" s="59"/>
      <c r="BF16" s="59"/>
    </row>
    <row r="17" spans="1:58" s="35" customFormat="1" ht="21" customHeight="1" x14ac:dyDescent="0.15">
      <c r="A17" s="60" t="s">
        <v>89</v>
      </c>
      <c r="B17" s="148">
        <v>34</v>
      </c>
      <c r="C17" s="149">
        <v>237</v>
      </c>
      <c r="D17" s="148" t="s">
        <v>4</v>
      </c>
      <c r="E17" s="149" t="s">
        <v>4</v>
      </c>
      <c r="F17" s="148" t="s">
        <v>4</v>
      </c>
      <c r="G17" s="149" t="s">
        <v>4</v>
      </c>
      <c r="H17" s="148">
        <v>1</v>
      </c>
      <c r="I17" s="149">
        <v>18</v>
      </c>
      <c r="J17" s="148" t="s">
        <v>4</v>
      </c>
      <c r="K17" s="149" t="s">
        <v>4</v>
      </c>
      <c r="L17" s="148" t="s">
        <v>4</v>
      </c>
      <c r="M17" s="150" t="s">
        <v>4</v>
      </c>
      <c r="N17" s="148" t="s">
        <v>4</v>
      </c>
      <c r="O17" s="149" t="s">
        <v>4</v>
      </c>
      <c r="P17" s="148">
        <v>1</v>
      </c>
      <c r="Q17" s="150">
        <v>3</v>
      </c>
      <c r="R17" s="148">
        <v>2</v>
      </c>
      <c r="S17" s="149">
        <v>2</v>
      </c>
      <c r="T17" s="148" t="s">
        <v>4</v>
      </c>
      <c r="U17" s="149" t="s">
        <v>4</v>
      </c>
      <c r="V17" s="151">
        <v>8</v>
      </c>
      <c r="W17" s="152">
        <v>19</v>
      </c>
      <c r="X17" s="151">
        <v>1</v>
      </c>
      <c r="Y17" s="152">
        <v>2</v>
      </c>
      <c r="Z17" s="151">
        <v>15</v>
      </c>
      <c r="AA17" s="154">
        <v>32</v>
      </c>
      <c r="AB17" s="151">
        <v>1</v>
      </c>
      <c r="AC17" s="154">
        <v>1</v>
      </c>
      <c r="AD17" s="151">
        <v>1</v>
      </c>
      <c r="AE17" s="155">
        <v>122</v>
      </c>
      <c r="AF17" s="156">
        <v>2</v>
      </c>
      <c r="AG17" s="154">
        <v>35</v>
      </c>
      <c r="AH17" s="157">
        <v>1</v>
      </c>
      <c r="AI17" s="158">
        <v>2</v>
      </c>
      <c r="AJ17" s="157">
        <v>1</v>
      </c>
      <c r="AK17" s="159">
        <v>1</v>
      </c>
      <c r="AL17" s="50"/>
      <c r="AM17" s="50"/>
      <c r="AN17" s="50"/>
      <c r="AO17" s="50"/>
      <c r="AP17" s="50"/>
      <c r="AQ17" s="50"/>
      <c r="AR17" s="50"/>
      <c r="AS17" s="49"/>
      <c r="AT17" s="49"/>
      <c r="AU17" s="50"/>
      <c r="AV17" s="50"/>
      <c r="AW17" s="49"/>
      <c r="AX17" s="49"/>
      <c r="AY17" s="59"/>
      <c r="AZ17" s="59"/>
      <c r="BA17" s="59"/>
      <c r="BB17" s="59"/>
      <c r="BC17" s="59"/>
      <c r="BD17" s="59"/>
      <c r="BE17" s="59"/>
      <c r="BF17" s="59"/>
    </row>
    <row r="18" spans="1:58" s="62" customFormat="1" ht="21" customHeight="1" x14ac:dyDescent="0.15">
      <c r="A18" s="60" t="s">
        <v>29</v>
      </c>
      <c r="B18" s="148">
        <v>360</v>
      </c>
      <c r="C18" s="149">
        <v>7063</v>
      </c>
      <c r="D18" s="148" t="s">
        <v>4</v>
      </c>
      <c r="E18" s="149" t="s">
        <v>4</v>
      </c>
      <c r="F18" s="148" t="s">
        <v>4</v>
      </c>
      <c r="G18" s="149" t="s">
        <v>4</v>
      </c>
      <c r="H18" s="148">
        <v>50</v>
      </c>
      <c r="I18" s="149">
        <v>274</v>
      </c>
      <c r="J18" s="148">
        <v>49</v>
      </c>
      <c r="K18" s="149">
        <v>3959</v>
      </c>
      <c r="L18" s="148" t="s">
        <v>4</v>
      </c>
      <c r="M18" s="150" t="s">
        <v>4</v>
      </c>
      <c r="N18" s="148">
        <v>2</v>
      </c>
      <c r="O18" s="149">
        <v>5</v>
      </c>
      <c r="P18" s="148">
        <v>17</v>
      </c>
      <c r="Q18" s="150">
        <v>952</v>
      </c>
      <c r="R18" s="148">
        <v>99</v>
      </c>
      <c r="S18" s="149">
        <v>654</v>
      </c>
      <c r="T18" s="148">
        <v>5</v>
      </c>
      <c r="U18" s="149">
        <v>27</v>
      </c>
      <c r="V18" s="151">
        <v>5</v>
      </c>
      <c r="W18" s="152">
        <v>7</v>
      </c>
      <c r="X18" s="151">
        <v>15</v>
      </c>
      <c r="Y18" s="152">
        <v>42</v>
      </c>
      <c r="Z18" s="153">
        <v>27</v>
      </c>
      <c r="AA18" s="155">
        <v>183</v>
      </c>
      <c r="AB18" s="153">
        <v>33</v>
      </c>
      <c r="AC18" s="155">
        <v>69</v>
      </c>
      <c r="AD18" s="153">
        <v>8</v>
      </c>
      <c r="AE18" s="155">
        <v>13</v>
      </c>
      <c r="AF18" s="157">
        <v>24</v>
      </c>
      <c r="AG18" s="155">
        <v>492</v>
      </c>
      <c r="AH18" s="157">
        <v>3</v>
      </c>
      <c r="AI18" s="154">
        <v>17</v>
      </c>
      <c r="AJ18" s="157">
        <v>23</v>
      </c>
      <c r="AK18" s="156">
        <v>369</v>
      </c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61"/>
      <c r="AZ18" s="61"/>
      <c r="BA18" s="61"/>
      <c r="BB18" s="61"/>
      <c r="BC18" s="61"/>
      <c r="BD18" s="61"/>
      <c r="BE18" s="61"/>
      <c r="BF18" s="61"/>
    </row>
    <row r="19" spans="1:58" s="62" customFormat="1" ht="21" customHeight="1" x14ac:dyDescent="0.15">
      <c r="A19" s="60" t="s">
        <v>30</v>
      </c>
      <c r="B19" s="148">
        <v>70</v>
      </c>
      <c r="C19" s="149">
        <v>414</v>
      </c>
      <c r="D19" s="148" t="s">
        <v>4</v>
      </c>
      <c r="E19" s="149" t="s">
        <v>4</v>
      </c>
      <c r="F19" s="148" t="s">
        <v>4</v>
      </c>
      <c r="G19" s="149" t="s">
        <v>4</v>
      </c>
      <c r="H19" s="148">
        <v>12</v>
      </c>
      <c r="I19" s="149">
        <v>45</v>
      </c>
      <c r="J19" s="148">
        <v>17</v>
      </c>
      <c r="K19" s="149">
        <v>146</v>
      </c>
      <c r="L19" s="148" t="s">
        <v>4</v>
      </c>
      <c r="M19" s="150" t="s">
        <v>4</v>
      </c>
      <c r="N19" s="148" t="s">
        <v>4</v>
      </c>
      <c r="O19" s="149" t="s">
        <v>4</v>
      </c>
      <c r="P19" s="148">
        <v>3</v>
      </c>
      <c r="Q19" s="150">
        <v>24</v>
      </c>
      <c r="R19" s="148">
        <v>12</v>
      </c>
      <c r="S19" s="149">
        <v>33</v>
      </c>
      <c r="T19" s="148">
        <v>3</v>
      </c>
      <c r="U19" s="149">
        <v>16</v>
      </c>
      <c r="V19" s="151" t="s">
        <v>4</v>
      </c>
      <c r="W19" s="152" t="s">
        <v>4</v>
      </c>
      <c r="X19" s="151">
        <v>3</v>
      </c>
      <c r="Y19" s="152">
        <v>23</v>
      </c>
      <c r="Z19" s="151">
        <v>3</v>
      </c>
      <c r="AA19" s="155">
        <v>18</v>
      </c>
      <c r="AB19" s="151">
        <v>4</v>
      </c>
      <c r="AC19" s="155">
        <v>6</v>
      </c>
      <c r="AD19" s="151" t="s">
        <v>4</v>
      </c>
      <c r="AE19" s="158" t="s">
        <v>4</v>
      </c>
      <c r="AF19" s="157">
        <v>7</v>
      </c>
      <c r="AG19" s="155">
        <v>84</v>
      </c>
      <c r="AH19" s="157" t="s">
        <v>4</v>
      </c>
      <c r="AI19" s="154" t="s">
        <v>4</v>
      </c>
      <c r="AJ19" s="157">
        <v>6</v>
      </c>
      <c r="AK19" s="156">
        <v>19</v>
      </c>
      <c r="AL19" s="49"/>
      <c r="AM19" s="50"/>
      <c r="AN19" s="50"/>
      <c r="AO19" s="50"/>
      <c r="AP19" s="50"/>
      <c r="AQ19" s="50"/>
      <c r="AR19" s="50"/>
      <c r="AS19" s="49"/>
      <c r="AT19" s="49"/>
      <c r="AU19" s="50"/>
      <c r="AV19" s="50"/>
      <c r="AW19" s="49"/>
      <c r="AX19" s="49"/>
      <c r="AY19" s="61"/>
      <c r="AZ19" s="61"/>
      <c r="BA19" s="61"/>
      <c r="BB19" s="61"/>
      <c r="BC19" s="61"/>
      <c r="BD19" s="61"/>
      <c r="BE19" s="61"/>
      <c r="BF19" s="61"/>
    </row>
    <row r="20" spans="1:58" s="35" customFormat="1" ht="21" customHeight="1" x14ac:dyDescent="0.15">
      <c r="A20" s="60" t="s">
        <v>31</v>
      </c>
      <c r="B20" s="148">
        <v>38</v>
      </c>
      <c r="C20" s="149">
        <v>308</v>
      </c>
      <c r="D20" s="148" t="s">
        <v>4</v>
      </c>
      <c r="E20" s="149" t="s">
        <v>4</v>
      </c>
      <c r="F20" s="148" t="s">
        <v>4</v>
      </c>
      <c r="G20" s="149" t="s">
        <v>4</v>
      </c>
      <c r="H20" s="148">
        <v>4</v>
      </c>
      <c r="I20" s="149">
        <v>19</v>
      </c>
      <c r="J20" s="148">
        <v>15</v>
      </c>
      <c r="K20" s="149">
        <v>47</v>
      </c>
      <c r="L20" s="148" t="s">
        <v>4</v>
      </c>
      <c r="M20" s="150" t="s">
        <v>4</v>
      </c>
      <c r="N20" s="148" t="s">
        <v>4</v>
      </c>
      <c r="O20" s="149" t="s">
        <v>4</v>
      </c>
      <c r="P20" s="148" t="s">
        <v>4</v>
      </c>
      <c r="Q20" s="150" t="s">
        <v>4</v>
      </c>
      <c r="R20" s="148">
        <v>5</v>
      </c>
      <c r="S20" s="149">
        <v>23</v>
      </c>
      <c r="T20" s="148" t="s">
        <v>4</v>
      </c>
      <c r="U20" s="149" t="s">
        <v>4</v>
      </c>
      <c r="V20" s="151" t="s">
        <v>4</v>
      </c>
      <c r="W20" s="152" t="s">
        <v>4</v>
      </c>
      <c r="X20" s="151" t="s">
        <v>4</v>
      </c>
      <c r="Y20" s="152" t="s">
        <v>4</v>
      </c>
      <c r="Z20" s="151">
        <v>1</v>
      </c>
      <c r="AA20" s="155">
        <v>2</v>
      </c>
      <c r="AB20" s="151">
        <v>3</v>
      </c>
      <c r="AC20" s="155">
        <v>36</v>
      </c>
      <c r="AD20" s="151" t="s">
        <v>4</v>
      </c>
      <c r="AE20" s="158" t="s">
        <v>4</v>
      </c>
      <c r="AF20" s="157">
        <v>1</v>
      </c>
      <c r="AG20" s="154">
        <v>141</v>
      </c>
      <c r="AH20" s="157">
        <v>2</v>
      </c>
      <c r="AI20" s="158">
        <v>10</v>
      </c>
      <c r="AJ20" s="157">
        <v>7</v>
      </c>
      <c r="AK20" s="156">
        <v>30</v>
      </c>
      <c r="AL20" s="49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9"/>
      <c r="AZ20" s="59"/>
      <c r="BA20" s="59"/>
      <c r="BB20" s="59"/>
      <c r="BC20" s="59"/>
      <c r="BD20" s="59"/>
      <c r="BE20" s="59"/>
      <c r="BF20" s="59"/>
    </row>
    <row r="21" spans="1:58" s="35" customFormat="1" ht="21" customHeight="1" x14ac:dyDescent="0.15">
      <c r="A21" s="60" t="s">
        <v>90</v>
      </c>
      <c r="B21" s="148">
        <v>58</v>
      </c>
      <c r="C21" s="149">
        <v>336</v>
      </c>
      <c r="D21" s="148" t="s">
        <v>4</v>
      </c>
      <c r="E21" s="149" t="s">
        <v>4</v>
      </c>
      <c r="F21" s="148" t="s">
        <v>4</v>
      </c>
      <c r="G21" s="149" t="s">
        <v>4</v>
      </c>
      <c r="H21" s="148">
        <v>15</v>
      </c>
      <c r="I21" s="149">
        <v>58</v>
      </c>
      <c r="J21" s="148">
        <v>9</v>
      </c>
      <c r="K21" s="149">
        <v>53</v>
      </c>
      <c r="L21" s="148" t="s">
        <v>4</v>
      </c>
      <c r="M21" s="150" t="s">
        <v>4</v>
      </c>
      <c r="N21" s="148" t="s">
        <v>4</v>
      </c>
      <c r="O21" s="149" t="s">
        <v>4</v>
      </c>
      <c r="P21" s="148">
        <v>3</v>
      </c>
      <c r="Q21" s="150">
        <v>67</v>
      </c>
      <c r="R21" s="148">
        <v>8</v>
      </c>
      <c r="S21" s="149">
        <v>46</v>
      </c>
      <c r="T21" s="148" t="s">
        <v>4</v>
      </c>
      <c r="U21" s="149" t="s">
        <v>4</v>
      </c>
      <c r="V21" s="151">
        <v>5</v>
      </c>
      <c r="W21" s="152">
        <v>6</v>
      </c>
      <c r="X21" s="151">
        <v>2</v>
      </c>
      <c r="Y21" s="152">
        <v>5</v>
      </c>
      <c r="Z21" s="151">
        <v>1</v>
      </c>
      <c r="AA21" s="155">
        <v>1</v>
      </c>
      <c r="AB21" s="151">
        <v>2</v>
      </c>
      <c r="AC21" s="155">
        <v>6</v>
      </c>
      <c r="AD21" s="153">
        <v>2</v>
      </c>
      <c r="AE21" s="155">
        <v>2</v>
      </c>
      <c r="AF21" s="157">
        <v>3</v>
      </c>
      <c r="AG21" s="155">
        <v>55</v>
      </c>
      <c r="AH21" s="157">
        <v>1</v>
      </c>
      <c r="AI21" s="158">
        <v>3</v>
      </c>
      <c r="AJ21" s="157">
        <v>7</v>
      </c>
      <c r="AK21" s="159">
        <v>34</v>
      </c>
      <c r="AL21" s="50"/>
      <c r="AM21" s="50"/>
      <c r="AN21" s="50"/>
      <c r="AO21" s="50"/>
      <c r="AP21" s="50"/>
      <c r="AQ21" s="50"/>
      <c r="AR21" s="50"/>
      <c r="AS21" s="49"/>
      <c r="AT21" s="49"/>
      <c r="AU21" s="50"/>
      <c r="AV21" s="50"/>
      <c r="AW21" s="49"/>
      <c r="AX21" s="49"/>
      <c r="AY21" s="59"/>
      <c r="AZ21" s="59"/>
      <c r="BA21" s="59"/>
      <c r="BB21" s="59"/>
      <c r="BC21" s="59"/>
      <c r="BD21" s="59"/>
      <c r="BE21" s="59"/>
      <c r="BF21" s="59"/>
    </row>
    <row r="22" spans="1:58" s="35" customFormat="1" ht="21" customHeight="1" x14ac:dyDescent="0.15">
      <c r="A22" s="60" t="s">
        <v>91</v>
      </c>
      <c r="B22" s="148">
        <v>716</v>
      </c>
      <c r="C22" s="149">
        <v>6139</v>
      </c>
      <c r="D22" s="148" t="s">
        <v>4</v>
      </c>
      <c r="E22" s="149" t="s">
        <v>4</v>
      </c>
      <c r="F22" s="148" t="s">
        <v>4</v>
      </c>
      <c r="G22" s="149" t="s">
        <v>4</v>
      </c>
      <c r="H22" s="148">
        <v>56</v>
      </c>
      <c r="I22" s="149">
        <v>474</v>
      </c>
      <c r="J22" s="148">
        <v>60</v>
      </c>
      <c r="K22" s="149">
        <v>848</v>
      </c>
      <c r="L22" s="148">
        <v>4</v>
      </c>
      <c r="M22" s="150">
        <v>57</v>
      </c>
      <c r="N22" s="148">
        <v>1</v>
      </c>
      <c r="O22" s="149">
        <v>1</v>
      </c>
      <c r="P22" s="148">
        <v>22</v>
      </c>
      <c r="Q22" s="150">
        <v>306</v>
      </c>
      <c r="R22" s="148">
        <v>219</v>
      </c>
      <c r="S22" s="149">
        <v>2000</v>
      </c>
      <c r="T22" s="148">
        <v>12</v>
      </c>
      <c r="U22" s="149">
        <v>132</v>
      </c>
      <c r="V22" s="153">
        <v>83</v>
      </c>
      <c r="W22" s="152">
        <v>188</v>
      </c>
      <c r="X22" s="153">
        <v>20</v>
      </c>
      <c r="Y22" s="152">
        <v>60</v>
      </c>
      <c r="Z22" s="153">
        <v>58</v>
      </c>
      <c r="AA22" s="155">
        <v>556</v>
      </c>
      <c r="AB22" s="153">
        <v>59</v>
      </c>
      <c r="AC22" s="155">
        <v>368</v>
      </c>
      <c r="AD22" s="153">
        <v>18</v>
      </c>
      <c r="AE22" s="155">
        <v>55</v>
      </c>
      <c r="AF22" s="157">
        <v>54</v>
      </c>
      <c r="AG22" s="155">
        <v>819</v>
      </c>
      <c r="AH22" s="157">
        <v>3</v>
      </c>
      <c r="AI22" s="158">
        <v>24</v>
      </c>
      <c r="AJ22" s="157">
        <v>47</v>
      </c>
      <c r="AK22" s="159">
        <v>251</v>
      </c>
      <c r="AL22" s="50"/>
      <c r="AM22" s="50"/>
      <c r="AN22" s="50"/>
      <c r="AO22" s="50"/>
      <c r="AP22" s="50"/>
      <c r="AQ22" s="50"/>
      <c r="AR22" s="50"/>
      <c r="AS22" s="49"/>
      <c r="AT22" s="49"/>
      <c r="AU22" s="50"/>
      <c r="AV22" s="50"/>
      <c r="AW22" s="49"/>
      <c r="AX22" s="49"/>
      <c r="AY22" s="59"/>
      <c r="AZ22" s="59"/>
      <c r="BA22" s="59"/>
      <c r="BB22" s="59"/>
      <c r="BC22" s="59"/>
      <c r="BD22" s="59"/>
      <c r="BE22" s="59"/>
      <c r="BF22" s="59"/>
    </row>
    <row r="23" spans="1:58" s="35" customFormat="1" ht="21" customHeight="1" x14ac:dyDescent="0.15">
      <c r="A23" s="60" t="s">
        <v>92</v>
      </c>
      <c r="B23" s="148">
        <v>37</v>
      </c>
      <c r="C23" s="149">
        <v>130</v>
      </c>
      <c r="D23" s="148">
        <v>2</v>
      </c>
      <c r="E23" s="149">
        <v>5</v>
      </c>
      <c r="F23" s="148" t="s">
        <v>4</v>
      </c>
      <c r="G23" s="149" t="s">
        <v>4</v>
      </c>
      <c r="H23" s="148">
        <v>2</v>
      </c>
      <c r="I23" s="149">
        <v>4</v>
      </c>
      <c r="J23" s="148">
        <v>3</v>
      </c>
      <c r="K23" s="149">
        <v>32</v>
      </c>
      <c r="L23" s="148" t="s">
        <v>4</v>
      </c>
      <c r="M23" s="150" t="s">
        <v>4</v>
      </c>
      <c r="N23" s="148" t="s">
        <v>4</v>
      </c>
      <c r="O23" s="149" t="s">
        <v>4</v>
      </c>
      <c r="P23" s="148">
        <v>3</v>
      </c>
      <c r="Q23" s="150">
        <v>4</v>
      </c>
      <c r="R23" s="148">
        <v>11</v>
      </c>
      <c r="S23" s="149">
        <v>22</v>
      </c>
      <c r="T23" s="148">
        <v>1</v>
      </c>
      <c r="U23" s="149">
        <v>6</v>
      </c>
      <c r="V23" s="151">
        <v>1</v>
      </c>
      <c r="W23" s="152">
        <v>1</v>
      </c>
      <c r="X23" s="151">
        <v>1</v>
      </c>
      <c r="Y23" s="152">
        <v>19</v>
      </c>
      <c r="Z23" s="151" t="s">
        <v>4</v>
      </c>
      <c r="AA23" s="155" t="s">
        <v>4</v>
      </c>
      <c r="AB23" s="151">
        <v>4</v>
      </c>
      <c r="AC23" s="155">
        <v>5</v>
      </c>
      <c r="AD23" s="153" t="s">
        <v>4</v>
      </c>
      <c r="AE23" s="155" t="s">
        <v>4</v>
      </c>
      <c r="AF23" s="157">
        <v>3</v>
      </c>
      <c r="AG23" s="154">
        <v>17</v>
      </c>
      <c r="AH23" s="157">
        <v>3</v>
      </c>
      <c r="AI23" s="158">
        <v>5</v>
      </c>
      <c r="AJ23" s="157">
        <v>3</v>
      </c>
      <c r="AK23" s="159">
        <v>10</v>
      </c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9"/>
      <c r="AZ23" s="59"/>
      <c r="BA23" s="59"/>
      <c r="BB23" s="59"/>
      <c r="BC23" s="59"/>
      <c r="BD23" s="59"/>
      <c r="BE23" s="59"/>
      <c r="BF23" s="59"/>
    </row>
    <row r="24" spans="1:58" s="35" customFormat="1" ht="21" customHeight="1" x14ac:dyDescent="0.15">
      <c r="A24" s="60" t="s">
        <v>93</v>
      </c>
      <c r="B24" s="148">
        <v>94</v>
      </c>
      <c r="C24" s="149">
        <v>714</v>
      </c>
      <c r="D24" s="148" t="s">
        <v>4</v>
      </c>
      <c r="E24" s="149" t="s">
        <v>4</v>
      </c>
      <c r="F24" s="148" t="s">
        <v>4</v>
      </c>
      <c r="G24" s="149" t="s">
        <v>4</v>
      </c>
      <c r="H24" s="148">
        <v>17</v>
      </c>
      <c r="I24" s="149">
        <v>107</v>
      </c>
      <c r="J24" s="148">
        <v>18</v>
      </c>
      <c r="K24" s="149">
        <v>101</v>
      </c>
      <c r="L24" s="148" t="s">
        <v>4</v>
      </c>
      <c r="M24" s="150" t="s">
        <v>4</v>
      </c>
      <c r="N24" s="148" t="s">
        <v>4</v>
      </c>
      <c r="O24" s="149" t="s">
        <v>4</v>
      </c>
      <c r="P24" s="148">
        <v>4</v>
      </c>
      <c r="Q24" s="150">
        <v>47</v>
      </c>
      <c r="R24" s="148">
        <v>15</v>
      </c>
      <c r="S24" s="149">
        <v>60</v>
      </c>
      <c r="T24" s="148">
        <v>2</v>
      </c>
      <c r="U24" s="149">
        <v>6</v>
      </c>
      <c r="V24" s="151">
        <v>4</v>
      </c>
      <c r="W24" s="152">
        <v>6</v>
      </c>
      <c r="X24" s="151">
        <v>3</v>
      </c>
      <c r="Y24" s="152">
        <v>5</v>
      </c>
      <c r="Z24" s="151">
        <v>2</v>
      </c>
      <c r="AA24" s="155">
        <v>144</v>
      </c>
      <c r="AB24" s="151">
        <v>8</v>
      </c>
      <c r="AC24" s="155">
        <v>26</v>
      </c>
      <c r="AD24" s="153">
        <v>3</v>
      </c>
      <c r="AE24" s="155">
        <v>13</v>
      </c>
      <c r="AF24" s="157">
        <v>6</v>
      </c>
      <c r="AG24" s="155">
        <v>143</v>
      </c>
      <c r="AH24" s="157">
        <v>3</v>
      </c>
      <c r="AI24" s="158">
        <v>14</v>
      </c>
      <c r="AJ24" s="157">
        <v>9</v>
      </c>
      <c r="AK24" s="159">
        <v>42</v>
      </c>
      <c r="AL24" s="49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9"/>
      <c r="AZ24" s="59"/>
      <c r="BA24" s="59"/>
      <c r="BB24" s="59"/>
      <c r="BC24" s="59"/>
      <c r="BD24" s="59"/>
      <c r="BE24" s="59"/>
      <c r="BF24" s="59"/>
    </row>
    <row r="25" spans="1:58" s="35" customFormat="1" ht="21" customHeight="1" x14ac:dyDescent="0.15">
      <c r="A25" s="60" t="s">
        <v>94</v>
      </c>
      <c r="B25" s="148">
        <v>241</v>
      </c>
      <c r="C25" s="149">
        <v>1924</v>
      </c>
      <c r="D25" s="148" t="s">
        <v>4</v>
      </c>
      <c r="E25" s="149" t="s">
        <v>4</v>
      </c>
      <c r="F25" s="148" t="s">
        <v>4</v>
      </c>
      <c r="G25" s="149" t="s">
        <v>4</v>
      </c>
      <c r="H25" s="148">
        <v>29</v>
      </c>
      <c r="I25" s="149">
        <v>152</v>
      </c>
      <c r="J25" s="148">
        <v>28</v>
      </c>
      <c r="K25" s="149">
        <v>617</v>
      </c>
      <c r="L25" s="148" t="s">
        <v>4</v>
      </c>
      <c r="M25" s="150" t="s">
        <v>4</v>
      </c>
      <c r="N25" s="148">
        <v>3</v>
      </c>
      <c r="O25" s="149">
        <v>16</v>
      </c>
      <c r="P25" s="148">
        <v>5</v>
      </c>
      <c r="Q25" s="150">
        <v>45</v>
      </c>
      <c r="R25" s="148">
        <v>49</v>
      </c>
      <c r="S25" s="149">
        <v>271</v>
      </c>
      <c r="T25" s="148">
        <v>2</v>
      </c>
      <c r="U25" s="149">
        <v>2</v>
      </c>
      <c r="V25" s="151">
        <v>9</v>
      </c>
      <c r="W25" s="152">
        <v>39</v>
      </c>
      <c r="X25" s="151">
        <v>15</v>
      </c>
      <c r="Y25" s="152">
        <v>128</v>
      </c>
      <c r="Z25" s="151">
        <v>17</v>
      </c>
      <c r="AA25" s="155">
        <v>35</v>
      </c>
      <c r="AB25" s="151">
        <v>31</v>
      </c>
      <c r="AC25" s="155">
        <v>74</v>
      </c>
      <c r="AD25" s="153">
        <v>7</v>
      </c>
      <c r="AE25" s="155">
        <v>47</v>
      </c>
      <c r="AF25" s="157">
        <v>26</v>
      </c>
      <c r="AG25" s="155">
        <v>374</v>
      </c>
      <c r="AH25" s="157">
        <v>4</v>
      </c>
      <c r="AI25" s="158">
        <v>28</v>
      </c>
      <c r="AJ25" s="157">
        <v>16</v>
      </c>
      <c r="AK25" s="159">
        <v>96</v>
      </c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9"/>
      <c r="AZ25" s="59"/>
      <c r="BA25" s="59"/>
      <c r="BB25" s="59"/>
      <c r="BC25" s="59"/>
      <c r="BD25" s="59"/>
      <c r="BE25" s="59"/>
      <c r="BF25" s="59"/>
    </row>
    <row r="26" spans="1:58" s="35" customFormat="1" ht="21" customHeight="1" x14ac:dyDescent="0.15">
      <c r="A26" s="60" t="s">
        <v>95</v>
      </c>
      <c r="B26" s="148">
        <v>232</v>
      </c>
      <c r="C26" s="149">
        <v>3411</v>
      </c>
      <c r="D26" s="148" t="s">
        <v>4</v>
      </c>
      <c r="E26" s="149" t="s">
        <v>4</v>
      </c>
      <c r="F26" s="148" t="s">
        <v>4</v>
      </c>
      <c r="G26" s="149" t="s">
        <v>4</v>
      </c>
      <c r="H26" s="148">
        <v>4</v>
      </c>
      <c r="I26" s="149">
        <v>25</v>
      </c>
      <c r="J26" s="148">
        <v>27</v>
      </c>
      <c r="K26" s="149">
        <v>1142</v>
      </c>
      <c r="L26" s="148" t="s">
        <v>4</v>
      </c>
      <c r="M26" s="150" t="s">
        <v>4</v>
      </c>
      <c r="N26" s="148" t="s">
        <v>4</v>
      </c>
      <c r="O26" s="149" t="s">
        <v>4</v>
      </c>
      <c r="P26" s="148">
        <v>20</v>
      </c>
      <c r="Q26" s="150">
        <v>375</v>
      </c>
      <c r="R26" s="148">
        <v>139</v>
      </c>
      <c r="S26" s="149">
        <v>1575</v>
      </c>
      <c r="T26" s="148">
        <v>1</v>
      </c>
      <c r="U26" s="149">
        <v>5</v>
      </c>
      <c r="V26" s="151">
        <v>5</v>
      </c>
      <c r="W26" s="152">
        <v>36</v>
      </c>
      <c r="X26" s="151">
        <v>3</v>
      </c>
      <c r="Y26" s="152">
        <v>30</v>
      </c>
      <c r="Z26" s="153">
        <v>8</v>
      </c>
      <c r="AA26" s="155">
        <v>42</v>
      </c>
      <c r="AB26" s="153">
        <v>9</v>
      </c>
      <c r="AC26" s="155">
        <v>69</v>
      </c>
      <c r="AD26" s="153">
        <v>1</v>
      </c>
      <c r="AE26" s="155">
        <v>2</v>
      </c>
      <c r="AF26" s="157">
        <v>5</v>
      </c>
      <c r="AG26" s="155">
        <v>30</v>
      </c>
      <c r="AH26" s="157">
        <v>1</v>
      </c>
      <c r="AI26" s="158">
        <v>5</v>
      </c>
      <c r="AJ26" s="157">
        <v>9</v>
      </c>
      <c r="AK26" s="159">
        <v>75</v>
      </c>
      <c r="AL26" s="50"/>
      <c r="AM26" s="49"/>
      <c r="AN26" s="49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9"/>
      <c r="AZ26" s="59"/>
      <c r="BA26" s="59"/>
      <c r="BB26" s="59"/>
      <c r="BC26" s="59"/>
      <c r="BD26" s="59"/>
      <c r="BE26" s="59"/>
      <c r="BF26" s="59"/>
    </row>
    <row r="27" spans="1:58" s="35" customFormat="1" ht="21" customHeight="1" x14ac:dyDescent="0.15">
      <c r="A27" s="60" t="s">
        <v>32</v>
      </c>
      <c r="B27" s="148">
        <v>22</v>
      </c>
      <c r="C27" s="149">
        <v>1218</v>
      </c>
      <c r="D27" s="148" t="s">
        <v>4</v>
      </c>
      <c r="E27" s="149" t="s">
        <v>4</v>
      </c>
      <c r="F27" s="148" t="s">
        <v>4</v>
      </c>
      <c r="G27" s="149" t="s">
        <v>4</v>
      </c>
      <c r="H27" s="148">
        <v>1</v>
      </c>
      <c r="I27" s="149">
        <v>21</v>
      </c>
      <c r="J27" s="148">
        <v>1</v>
      </c>
      <c r="K27" s="149">
        <v>27</v>
      </c>
      <c r="L27" s="148" t="s">
        <v>4</v>
      </c>
      <c r="M27" s="150" t="s">
        <v>4</v>
      </c>
      <c r="N27" s="148" t="s">
        <v>4</v>
      </c>
      <c r="O27" s="149" t="s">
        <v>4</v>
      </c>
      <c r="P27" s="148" t="s">
        <v>4</v>
      </c>
      <c r="Q27" s="150" t="s">
        <v>4</v>
      </c>
      <c r="R27" s="148">
        <v>10</v>
      </c>
      <c r="S27" s="149">
        <v>104</v>
      </c>
      <c r="T27" s="148" t="s">
        <v>4</v>
      </c>
      <c r="U27" s="149" t="s">
        <v>4</v>
      </c>
      <c r="V27" s="151">
        <v>1</v>
      </c>
      <c r="W27" s="152">
        <v>4</v>
      </c>
      <c r="X27" s="151">
        <v>1</v>
      </c>
      <c r="Y27" s="152">
        <v>4</v>
      </c>
      <c r="Z27" s="151">
        <v>3</v>
      </c>
      <c r="AA27" s="154">
        <v>63</v>
      </c>
      <c r="AB27" s="151" t="s">
        <v>4</v>
      </c>
      <c r="AC27" s="154" t="s">
        <v>4</v>
      </c>
      <c r="AD27" s="151">
        <v>2</v>
      </c>
      <c r="AE27" s="154">
        <v>5</v>
      </c>
      <c r="AF27" s="156">
        <v>3</v>
      </c>
      <c r="AG27" s="154">
        <v>990</v>
      </c>
      <c r="AH27" s="156" t="s">
        <v>4</v>
      </c>
      <c r="AI27" s="158" t="s">
        <v>4</v>
      </c>
      <c r="AJ27" s="156" t="s">
        <v>4</v>
      </c>
      <c r="AK27" s="159" t="s">
        <v>4</v>
      </c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59"/>
      <c r="AZ27" s="59"/>
      <c r="BA27" s="59"/>
      <c r="BB27" s="59"/>
      <c r="BC27" s="59"/>
      <c r="BD27" s="59"/>
      <c r="BE27" s="59"/>
      <c r="BF27" s="59"/>
    </row>
    <row r="28" spans="1:58" s="35" customFormat="1" ht="21" customHeight="1" x14ac:dyDescent="0.15">
      <c r="A28" s="60" t="s">
        <v>33</v>
      </c>
      <c r="B28" s="148">
        <v>10</v>
      </c>
      <c r="C28" s="149">
        <v>153</v>
      </c>
      <c r="D28" s="148" t="s">
        <v>4</v>
      </c>
      <c r="E28" s="149" t="s">
        <v>4</v>
      </c>
      <c r="F28" s="148" t="s">
        <v>4</v>
      </c>
      <c r="G28" s="149" t="s">
        <v>4</v>
      </c>
      <c r="H28" s="148">
        <v>2</v>
      </c>
      <c r="I28" s="149">
        <v>13</v>
      </c>
      <c r="J28" s="148">
        <v>3</v>
      </c>
      <c r="K28" s="149">
        <v>68</v>
      </c>
      <c r="L28" s="148" t="s">
        <v>4</v>
      </c>
      <c r="M28" s="150" t="s">
        <v>4</v>
      </c>
      <c r="N28" s="148" t="s">
        <v>4</v>
      </c>
      <c r="O28" s="149" t="s">
        <v>4</v>
      </c>
      <c r="P28" s="148" t="s">
        <v>4</v>
      </c>
      <c r="Q28" s="150" t="s">
        <v>4</v>
      </c>
      <c r="R28" s="148" t="s">
        <v>4</v>
      </c>
      <c r="S28" s="149" t="s">
        <v>4</v>
      </c>
      <c r="T28" s="148" t="s">
        <v>4</v>
      </c>
      <c r="U28" s="149" t="s">
        <v>4</v>
      </c>
      <c r="V28" s="151">
        <v>1</v>
      </c>
      <c r="W28" s="152">
        <v>1</v>
      </c>
      <c r="X28" s="151" t="s">
        <v>4</v>
      </c>
      <c r="Y28" s="152" t="s">
        <v>4</v>
      </c>
      <c r="Z28" s="151">
        <v>1</v>
      </c>
      <c r="AA28" s="154">
        <v>2</v>
      </c>
      <c r="AB28" s="151">
        <v>1</v>
      </c>
      <c r="AC28" s="154">
        <v>46</v>
      </c>
      <c r="AD28" s="151">
        <v>1</v>
      </c>
      <c r="AE28" s="154">
        <v>1</v>
      </c>
      <c r="AF28" s="156" t="s">
        <v>4</v>
      </c>
      <c r="AG28" s="154" t="s">
        <v>4</v>
      </c>
      <c r="AH28" s="156" t="s">
        <v>4</v>
      </c>
      <c r="AI28" s="158" t="s">
        <v>4</v>
      </c>
      <c r="AJ28" s="156">
        <v>1</v>
      </c>
      <c r="AK28" s="159">
        <v>22</v>
      </c>
      <c r="AL28" s="49"/>
      <c r="AM28" s="50"/>
      <c r="AN28" s="50"/>
      <c r="AO28" s="49"/>
      <c r="AP28" s="49"/>
      <c r="AQ28" s="50"/>
      <c r="AR28" s="50"/>
      <c r="AS28" s="49"/>
      <c r="AT28" s="49"/>
      <c r="AU28" s="50"/>
      <c r="AV28" s="50"/>
      <c r="AW28" s="49"/>
      <c r="AX28" s="49"/>
      <c r="AY28" s="59"/>
      <c r="AZ28" s="59"/>
      <c r="BA28" s="59"/>
      <c r="BB28" s="59"/>
      <c r="BC28" s="59"/>
      <c r="BD28" s="59"/>
      <c r="BE28" s="59"/>
      <c r="BF28" s="59"/>
    </row>
    <row r="29" spans="1:58" s="35" customFormat="1" ht="21" customHeight="1" x14ac:dyDescent="0.15">
      <c r="A29" s="60" t="s">
        <v>34</v>
      </c>
      <c r="B29" s="148">
        <v>16</v>
      </c>
      <c r="C29" s="149">
        <v>130</v>
      </c>
      <c r="D29" s="148" t="s">
        <v>4</v>
      </c>
      <c r="E29" s="149" t="s">
        <v>4</v>
      </c>
      <c r="F29" s="148" t="s">
        <v>4</v>
      </c>
      <c r="G29" s="149" t="s">
        <v>4</v>
      </c>
      <c r="H29" s="148" t="s">
        <v>4</v>
      </c>
      <c r="I29" s="149" t="s">
        <v>4</v>
      </c>
      <c r="J29" s="148" t="s">
        <v>4</v>
      </c>
      <c r="K29" s="149" t="s">
        <v>4</v>
      </c>
      <c r="L29" s="148" t="s">
        <v>4</v>
      </c>
      <c r="M29" s="150" t="s">
        <v>4</v>
      </c>
      <c r="N29" s="148" t="s">
        <v>4</v>
      </c>
      <c r="O29" s="149" t="s">
        <v>4</v>
      </c>
      <c r="P29" s="148" t="s">
        <v>4</v>
      </c>
      <c r="Q29" s="150" t="s">
        <v>4</v>
      </c>
      <c r="R29" s="148">
        <v>2</v>
      </c>
      <c r="S29" s="149">
        <v>19</v>
      </c>
      <c r="T29" s="148" t="s">
        <v>4</v>
      </c>
      <c r="U29" s="149" t="s">
        <v>4</v>
      </c>
      <c r="V29" s="151">
        <v>1</v>
      </c>
      <c r="W29" s="152">
        <v>2</v>
      </c>
      <c r="X29" s="151" t="s">
        <v>4</v>
      </c>
      <c r="Y29" s="152" t="s">
        <v>4</v>
      </c>
      <c r="Z29" s="151">
        <v>3</v>
      </c>
      <c r="AA29" s="154">
        <v>3</v>
      </c>
      <c r="AB29" s="151">
        <v>2</v>
      </c>
      <c r="AC29" s="154">
        <v>6</v>
      </c>
      <c r="AD29" s="151">
        <v>1</v>
      </c>
      <c r="AE29" s="154">
        <v>1</v>
      </c>
      <c r="AF29" s="156">
        <v>7</v>
      </c>
      <c r="AG29" s="154">
        <v>99</v>
      </c>
      <c r="AH29" s="156" t="s">
        <v>4</v>
      </c>
      <c r="AI29" s="158" t="s">
        <v>4</v>
      </c>
      <c r="AJ29" s="156" t="s">
        <v>4</v>
      </c>
      <c r="AK29" s="159" t="s">
        <v>4</v>
      </c>
      <c r="AL29" s="49"/>
      <c r="AM29" s="50"/>
      <c r="AN29" s="50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59"/>
      <c r="AZ29" s="59"/>
      <c r="BA29" s="59"/>
      <c r="BB29" s="59"/>
      <c r="BC29" s="59"/>
      <c r="BD29" s="59"/>
      <c r="BE29" s="59"/>
      <c r="BF29" s="59"/>
    </row>
    <row r="30" spans="1:58" s="35" customFormat="1" ht="20.25" customHeight="1" x14ac:dyDescent="0.15">
      <c r="A30" s="60" t="s">
        <v>35</v>
      </c>
      <c r="B30" s="148">
        <v>14</v>
      </c>
      <c r="C30" s="149">
        <v>112</v>
      </c>
      <c r="D30" s="148" t="s">
        <v>4</v>
      </c>
      <c r="E30" s="149" t="s">
        <v>4</v>
      </c>
      <c r="F30" s="148" t="s">
        <v>4</v>
      </c>
      <c r="G30" s="149" t="s">
        <v>4</v>
      </c>
      <c r="H30" s="148">
        <v>2</v>
      </c>
      <c r="I30" s="149">
        <v>34</v>
      </c>
      <c r="J30" s="148" t="s">
        <v>4</v>
      </c>
      <c r="K30" s="149" t="s">
        <v>4</v>
      </c>
      <c r="L30" s="148" t="s">
        <v>4</v>
      </c>
      <c r="M30" s="150" t="s">
        <v>4</v>
      </c>
      <c r="N30" s="148" t="s">
        <v>4</v>
      </c>
      <c r="O30" s="149" t="s">
        <v>4</v>
      </c>
      <c r="P30" s="148">
        <v>2</v>
      </c>
      <c r="Q30" s="150">
        <v>9</v>
      </c>
      <c r="R30" s="148">
        <v>3</v>
      </c>
      <c r="S30" s="149">
        <v>15</v>
      </c>
      <c r="T30" s="148">
        <v>1</v>
      </c>
      <c r="U30" s="149">
        <v>4</v>
      </c>
      <c r="V30" s="151">
        <v>1</v>
      </c>
      <c r="W30" s="152">
        <v>2</v>
      </c>
      <c r="X30" s="151">
        <v>2</v>
      </c>
      <c r="Y30" s="152">
        <v>42</v>
      </c>
      <c r="Z30" s="151" t="s">
        <v>4</v>
      </c>
      <c r="AA30" s="155" t="s">
        <v>4</v>
      </c>
      <c r="AB30" s="151">
        <v>1</v>
      </c>
      <c r="AC30" s="155">
        <v>4</v>
      </c>
      <c r="AD30" s="153">
        <v>1</v>
      </c>
      <c r="AE30" s="155">
        <v>1</v>
      </c>
      <c r="AF30" s="157">
        <v>1</v>
      </c>
      <c r="AG30" s="155">
        <v>1</v>
      </c>
      <c r="AH30" s="157" t="s">
        <v>4</v>
      </c>
      <c r="AI30" s="158" t="s">
        <v>4</v>
      </c>
      <c r="AJ30" s="157" t="s">
        <v>4</v>
      </c>
      <c r="AK30" s="159" t="s">
        <v>4</v>
      </c>
      <c r="AL30" s="49"/>
      <c r="AM30" s="50"/>
      <c r="AN30" s="50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59"/>
      <c r="AZ30" s="59"/>
      <c r="BA30" s="59"/>
      <c r="BB30" s="59"/>
      <c r="BC30" s="59"/>
      <c r="BD30" s="59"/>
      <c r="BE30" s="59"/>
      <c r="BF30" s="59"/>
    </row>
    <row r="31" spans="1:58" s="35" customFormat="1" ht="21" customHeight="1" x14ac:dyDescent="0.15">
      <c r="A31" s="60" t="s">
        <v>36</v>
      </c>
      <c r="B31" s="148">
        <v>5</v>
      </c>
      <c r="C31" s="149">
        <v>13</v>
      </c>
      <c r="D31" s="148" t="s">
        <v>4</v>
      </c>
      <c r="E31" s="149" t="s">
        <v>4</v>
      </c>
      <c r="F31" s="148" t="s">
        <v>4</v>
      </c>
      <c r="G31" s="149" t="s">
        <v>4</v>
      </c>
      <c r="H31" s="148">
        <v>1</v>
      </c>
      <c r="I31" s="149">
        <v>3</v>
      </c>
      <c r="J31" s="148" t="s">
        <v>4</v>
      </c>
      <c r="K31" s="149" t="s">
        <v>4</v>
      </c>
      <c r="L31" s="148" t="s">
        <v>4</v>
      </c>
      <c r="M31" s="150" t="s">
        <v>4</v>
      </c>
      <c r="N31" s="148" t="s">
        <v>4</v>
      </c>
      <c r="O31" s="149" t="s">
        <v>4</v>
      </c>
      <c r="P31" s="148" t="s">
        <v>4</v>
      </c>
      <c r="Q31" s="150" t="s">
        <v>4</v>
      </c>
      <c r="R31" s="148">
        <v>1</v>
      </c>
      <c r="S31" s="149">
        <v>6</v>
      </c>
      <c r="T31" s="148" t="s">
        <v>4</v>
      </c>
      <c r="U31" s="149" t="s">
        <v>4</v>
      </c>
      <c r="V31" s="151">
        <v>1</v>
      </c>
      <c r="W31" s="152">
        <v>1</v>
      </c>
      <c r="X31" s="151">
        <v>1</v>
      </c>
      <c r="Y31" s="152">
        <v>1</v>
      </c>
      <c r="Z31" s="151" t="s">
        <v>4</v>
      </c>
      <c r="AA31" s="154" t="s">
        <v>4</v>
      </c>
      <c r="AB31" s="151" t="s">
        <v>4</v>
      </c>
      <c r="AC31" s="154" t="s">
        <v>4</v>
      </c>
      <c r="AD31" s="151">
        <v>1</v>
      </c>
      <c r="AE31" s="155">
        <v>2</v>
      </c>
      <c r="AF31" s="156" t="s">
        <v>4</v>
      </c>
      <c r="AG31" s="154" t="s">
        <v>4</v>
      </c>
      <c r="AH31" s="157" t="s">
        <v>4</v>
      </c>
      <c r="AI31" s="158" t="s">
        <v>4</v>
      </c>
      <c r="AJ31" s="157" t="s">
        <v>4</v>
      </c>
      <c r="AK31" s="159" t="s">
        <v>4</v>
      </c>
      <c r="AL31" s="50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9"/>
      <c r="AZ31" s="59"/>
      <c r="BA31" s="59"/>
      <c r="BB31" s="59"/>
      <c r="BC31" s="59"/>
      <c r="BD31" s="59"/>
      <c r="BE31" s="59"/>
      <c r="BF31" s="59"/>
    </row>
    <row r="32" spans="1:58" s="35" customFormat="1" ht="21" customHeight="1" x14ac:dyDescent="0.15">
      <c r="A32" s="60" t="s">
        <v>37</v>
      </c>
      <c r="B32" s="148">
        <v>20</v>
      </c>
      <c r="C32" s="149">
        <v>101</v>
      </c>
      <c r="D32" s="148" t="s">
        <v>4</v>
      </c>
      <c r="E32" s="149" t="s">
        <v>4</v>
      </c>
      <c r="F32" s="148" t="s">
        <v>4</v>
      </c>
      <c r="G32" s="149" t="s">
        <v>4</v>
      </c>
      <c r="H32" s="148">
        <v>3</v>
      </c>
      <c r="I32" s="149">
        <v>20</v>
      </c>
      <c r="J32" s="148" t="s">
        <v>4</v>
      </c>
      <c r="K32" s="149" t="s">
        <v>4</v>
      </c>
      <c r="L32" s="148" t="s">
        <v>4</v>
      </c>
      <c r="M32" s="150" t="s">
        <v>4</v>
      </c>
      <c r="N32" s="148" t="s">
        <v>4</v>
      </c>
      <c r="O32" s="149" t="s">
        <v>4</v>
      </c>
      <c r="P32" s="148" t="s">
        <v>4</v>
      </c>
      <c r="Q32" s="150" t="s">
        <v>4</v>
      </c>
      <c r="R32" s="148">
        <v>3</v>
      </c>
      <c r="S32" s="149">
        <v>9</v>
      </c>
      <c r="T32" s="148" t="s">
        <v>4</v>
      </c>
      <c r="U32" s="149" t="s">
        <v>4</v>
      </c>
      <c r="V32" s="151" t="s">
        <v>4</v>
      </c>
      <c r="W32" s="152" t="s">
        <v>4</v>
      </c>
      <c r="X32" s="151">
        <v>4</v>
      </c>
      <c r="Y32" s="152">
        <v>25</v>
      </c>
      <c r="Z32" s="153" t="s">
        <v>4</v>
      </c>
      <c r="AA32" s="154" t="s">
        <v>4</v>
      </c>
      <c r="AB32" s="153">
        <v>2</v>
      </c>
      <c r="AC32" s="154">
        <v>3</v>
      </c>
      <c r="AD32" s="151">
        <v>2</v>
      </c>
      <c r="AE32" s="155">
        <v>18</v>
      </c>
      <c r="AF32" s="156">
        <v>5</v>
      </c>
      <c r="AG32" s="154">
        <v>22</v>
      </c>
      <c r="AH32" s="157">
        <v>1</v>
      </c>
      <c r="AI32" s="158">
        <v>4</v>
      </c>
      <c r="AJ32" s="157" t="s">
        <v>4</v>
      </c>
      <c r="AK32" s="159" t="s">
        <v>4</v>
      </c>
      <c r="AL32" s="50"/>
      <c r="AM32" s="50"/>
      <c r="AN32" s="50"/>
      <c r="AO32" s="50"/>
      <c r="AP32" s="50"/>
      <c r="AQ32" s="50"/>
      <c r="AR32" s="50"/>
      <c r="AS32" s="49"/>
      <c r="AT32" s="49"/>
      <c r="AU32" s="50"/>
      <c r="AV32" s="50"/>
      <c r="AW32" s="49"/>
      <c r="AX32" s="49"/>
      <c r="AY32" s="59"/>
      <c r="AZ32" s="59"/>
      <c r="BA32" s="59"/>
      <c r="BB32" s="59"/>
      <c r="BC32" s="59"/>
      <c r="BD32" s="59"/>
      <c r="BE32" s="59"/>
      <c r="BF32" s="59"/>
    </row>
    <row r="33" spans="1:58" s="35" customFormat="1" ht="21" customHeight="1" x14ac:dyDescent="0.15">
      <c r="A33" s="60" t="s">
        <v>38</v>
      </c>
      <c r="B33" s="148">
        <v>64</v>
      </c>
      <c r="C33" s="149">
        <v>590</v>
      </c>
      <c r="D33" s="148" t="s">
        <v>4</v>
      </c>
      <c r="E33" s="149" t="s">
        <v>4</v>
      </c>
      <c r="F33" s="148" t="s">
        <v>4</v>
      </c>
      <c r="G33" s="149" t="s">
        <v>4</v>
      </c>
      <c r="H33" s="148">
        <v>8</v>
      </c>
      <c r="I33" s="149">
        <v>72</v>
      </c>
      <c r="J33" s="148">
        <v>13</v>
      </c>
      <c r="K33" s="149">
        <v>147</v>
      </c>
      <c r="L33" s="148">
        <v>1</v>
      </c>
      <c r="M33" s="150">
        <v>79</v>
      </c>
      <c r="N33" s="148">
        <v>1</v>
      </c>
      <c r="O33" s="149">
        <v>5</v>
      </c>
      <c r="P33" s="148">
        <v>2</v>
      </c>
      <c r="Q33" s="150">
        <v>35</v>
      </c>
      <c r="R33" s="148">
        <v>24</v>
      </c>
      <c r="S33" s="149">
        <v>180</v>
      </c>
      <c r="T33" s="148" t="s">
        <v>4</v>
      </c>
      <c r="U33" s="149" t="s">
        <v>4</v>
      </c>
      <c r="V33" s="153">
        <v>3</v>
      </c>
      <c r="W33" s="152">
        <v>6</v>
      </c>
      <c r="X33" s="153" t="s">
        <v>4</v>
      </c>
      <c r="Y33" s="152" t="s">
        <v>4</v>
      </c>
      <c r="Z33" s="151">
        <v>5</v>
      </c>
      <c r="AA33" s="155">
        <v>45</v>
      </c>
      <c r="AB33" s="151">
        <v>2</v>
      </c>
      <c r="AC33" s="155">
        <v>4</v>
      </c>
      <c r="AD33" s="153">
        <v>3</v>
      </c>
      <c r="AE33" s="155">
        <v>12</v>
      </c>
      <c r="AF33" s="157" t="s">
        <v>4</v>
      </c>
      <c r="AG33" s="154" t="s">
        <v>4</v>
      </c>
      <c r="AH33" s="157" t="s">
        <v>4</v>
      </c>
      <c r="AI33" s="158" t="s">
        <v>4</v>
      </c>
      <c r="AJ33" s="157">
        <v>2</v>
      </c>
      <c r="AK33" s="159">
        <v>5</v>
      </c>
      <c r="AL33" s="49"/>
      <c r="AM33" s="50"/>
      <c r="AN33" s="50"/>
      <c r="AO33" s="49"/>
      <c r="AP33" s="49"/>
      <c r="AQ33" s="50"/>
      <c r="AR33" s="50"/>
      <c r="AS33" s="49"/>
      <c r="AT33" s="49"/>
      <c r="AU33" s="50"/>
      <c r="AV33" s="50"/>
      <c r="AW33" s="49"/>
      <c r="AX33" s="49"/>
      <c r="AY33" s="59"/>
      <c r="AZ33" s="59"/>
      <c r="BA33" s="59"/>
      <c r="BB33" s="59"/>
      <c r="BC33" s="59"/>
      <c r="BD33" s="59"/>
      <c r="BE33" s="59"/>
      <c r="BF33" s="59"/>
    </row>
    <row r="34" spans="1:58" s="35" customFormat="1" ht="21" customHeight="1" x14ac:dyDescent="0.15">
      <c r="A34" s="60" t="s">
        <v>39</v>
      </c>
      <c r="B34" s="148">
        <v>20</v>
      </c>
      <c r="C34" s="149">
        <v>505</v>
      </c>
      <c r="D34" s="148" t="s">
        <v>4</v>
      </c>
      <c r="E34" s="149" t="s">
        <v>4</v>
      </c>
      <c r="F34" s="148" t="s">
        <v>4</v>
      </c>
      <c r="G34" s="149" t="s">
        <v>4</v>
      </c>
      <c r="H34" s="148">
        <v>1</v>
      </c>
      <c r="I34" s="149">
        <v>6</v>
      </c>
      <c r="J34" s="148">
        <v>13</v>
      </c>
      <c r="K34" s="149">
        <v>419</v>
      </c>
      <c r="L34" s="148" t="s">
        <v>4</v>
      </c>
      <c r="M34" s="150" t="s">
        <v>4</v>
      </c>
      <c r="N34" s="148" t="s">
        <v>4</v>
      </c>
      <c r="O34" s="149" t="s">
        <v>4</v>
      </c>
      <c r="P34" s="148">
        <v>1</v>
      </c>
      <c r="Q34" s="150">
        <v>15</v>
      </c>
      <c r="R34" s="148">
        <v>4</v>
      </c>
      <c r="S34" s="149">
        <v>58</v>
      </c>
      <c r="T34" s="148" t="s">
        <v>4</v>
      </c>
      <c r="U34" s="149" t="s">
        <v>4</v>
      </c>
      <c r="V34" s="151" t="s">
        <v>4</v>
      </c>
      <c r="W34" s="152" t="s">
        <v>4</v>
      </c>
      <c r="X34" s="151" t="s">
        <v>4</v>
      </c>
      <c r="Y34" s="152" t="s">
        <v>4</v>
      </c>
      <c r="Z34" s="151" t="s">
        <v>4</v>
      </c>
      <c r="AA34" s="155" t="s">
        <v>4</v>
      </c>
      <c r="AB34" s="151" t="s">
        <v>4</v>
      </c>
      <c r="AC34" s="155" t="s">
        <v>4</v>
      </c>
      <c r="AD34" s="153" t="s">
        <v>4</v>
      </c>
      <c r="AE34" s="155" t="s">
        <v>4</v>
      </c>
      <c r="AF34" s="157" t="s">
        <v>4</v>
      </c>
      <c r="AG34" s="154" t="s">
        <v>4</v>
      </c>
      <c r="AH34" s="157" t="s">
        <v>4</v>
      </c>
      <c r="AI34" s="158" t="s">
        <v>4</v>
      </c>
      <c r="AJ34" s="157">
        <v>1</v>
      </c>
      <c r="AK34" s="159">
        <v>7</v>
      </c>
      <c r="AL34" s="49"/>
      <c r="AM34" s="49"/>
      <c r="AN34" s="49"/>
      <c r="AO34" s="49"/>
      <c r="AP34" s="49"/>
      <c r="AQ34" s="50"/>
      <c r="AR34" s="50"/>
      <c r="AS34" s="49"/>
      <c r="AT34" s="49"/>
      <c r="AU34" s="50"/>
      <c r="AV34" s="50"/>
      <c r="AW34" s="49"/>
      <c r="AX34" s="49"/>
      <c r="AY34" s="59"/>
      <c r="AZ34" s="59"/>
      <c r="BA34" s="59"/>
      <c r="BB34" s="59"/>
      <c r="BC34" s="59"/>
      <c r="BD34" s="59"/>
      <c r="BE34" s="59"/>
      <c r="BF34" s="59"/>
    </row>
    <row r="35" spans="1:58" s="35" customFormat="1" ht="21" customHeight="1" x14ac:dyDescent="0.15">
      <c r="A35" s="60" t="s">
        <v>40</v>
      </c>
      <c r="B35" s="148">
        <v>47</v>
      </c>
      <c r="C35" s="149">
        <v>1032</v>
      </c>
      <c r="D35" s="148" t="s">
        <v>4</v>
      </c>
      <c r="E35" s="149" t="s">
        <v>4</v>
      </c>
      <c r="F35" s="148" t="s">
        <v>4</v>
      </c>
      <c r="G35" s="149" t="s">
        <v>4</v>
      </c>
      <c r="H35" s="148">
        <v>1</v>
      </c>
      <c r="I35" s="149">
        <v>4</v>
      </c>
      <c r="J35" s="148">
        <v>33</v>
      </c>
      <c r="K35" s="149">
        <v>908</v>
      </c>
      <c r="L35" s="148" t="s">
        <v>4</v>
      </c>
      <c r="M35" s="150" t="s">
        <v>4</v>
      </c>
      <c r="N35" s="148" t="s">
        <v>4</v>
      </c>
      <c r="O35" s="149" t="s">
        <v>4</v>
      </c>
      <c r="P35" s="148">
        <v>3</v>
      </c>
      <c r="Q35" s="150">
        <v>24</v>
      </c>
      <c r="R35" s="148">
        <v>6</v>
      </c>
      <c r="S35" s="149">
        <v>87</v>
      </c>
      <c r="T35" s="148" t="s">
        <v>4</v>
      </c>
      <c r="U35" s="149" t="s">
        <v>4</v>
      </c>
      <c r="V35" s="151" t="s">
        <v>4</v>
      </c>
      <c r="W35" s="152" t="s">
        <v>4</v>
      </c>
      <c r="X35" s="151" t="s">
        <v>4</v>
      </c>
      <c r="Y35" s="152" t="s">
        <v>4</v>
      </c>
      <c r="Z35" s="151" t="s">
        <v>4</v>
      </c>
      <c r="AA35" s="155" t="s">
        <v>4</v>
      </c>
      <c r="AB35" s="151">
        <v>2</v>
      </c>
      <c r="AC35" s="155">
        <v>7</v>
      </c>
      <c r="AD35" s="153" t="s">
        <v>4</v>
      </c>
      <c r="AE35" s="155" t="s">
        <v>4</v>
      </c>
      <c r="AF35" s="157" t="s">
        <v>4</v>
      </c>
      <c r="AG35" s="154" t="s">
        <v>4</v>
      </c>
      <c r="AH35" s="157" t="s">
        <v>4</v>
      </c>
      <c r="AI35" s="158" t="s">
        <v>4</v>
      </c>
      <c r="AJ35" s="157">
        <v>2</v>
      </c>
      <c r="AK35" s="159">
        <v>2</v>
      </c>
      <c r="AL35" s="49"/>
      <c r="AM35" s="49"/>
      <c r="AN35" s="49"/>
      <c r="AO35" s="50"/>
      <c r="AP35" s="50"/>
      <c r="AQ35" s="50"/>
      <c r="AR35" s="50"/>
      <c r="AS35" s="49"/>
      <c r="AT35" s="49"/>
      <c r="AU35" s="50"/>
      <c r="AV35" s="50"/>
      <c r="AW35" s="49"/>
      <c r="AX35" s="49"/>
      <c r="AY35" s="59"/>
      <c r="AZ35" s="59"/>
      <c r="BA35" s="59"/>
      <c r="BB35" s="59"/>
      <c r="BC35" s="59"/>
      <c r="BD35" s="59"/>
      <c r="BE35" s="59"/>
      <c r="BF35" s="59"/>
    </row>
    <row r="36" spans="1:58" s="62" customFormat="1" ht="21" customHeight="1" x14ac:dyDescent="0.15">
      <c r="A36" s="60" t="s">
        <v>96</v>
      </c>
      <c r="B36" s="148">
        <v>316</v>
      </c>
      <c r="C36" s="149">
        <v>2074</v>
      </c>
      <c r="D36" s="148">
        <v>17</v>
      </c>
      <c r="E36" s="149">
        <v>164</v>
      </c>
      <c r="F36" s="148" t="s">
        <v>4</v>
      </c>
      <c r="G36" s="149" t="s">
        <v>4</v>
      </c>
      <c r="H36" s="148">
        <v>37</v>
      </c>
      <c r="I36" s="149">
        <v>191</v>
      </c>
      <c r="J36" s="148">
        <v>44</v>
      </c>
      <c r="K36" s="149">
        <v>597</v>
      </c>
      <c r="L36" s="148" t="s">
        <v>4</v>
      </c>
      <c r="M36" s="150" t="s">
        <v>4</v>
      </c>
      <c r="N36" s="148">
        <v>1</v>
      </c>
      <c r="O36" s="149">
        <v>1</v>
      </c>
      <c r="P36" s="148">
        <v>9</v>
      </c>
      <c r="Q36" s="150">
        <v>75</v>
      </c>
      <c r="R36" s="148">
        <v>72</v>
      </c>
      <c r="S36" s="149">
        <v>392</v>
      </c>
      <c r="T36" s="148">
        <v>2</v>
      </c>
      <c r="U36" s="149">
        <v>15</v>
      </c>
      <c r="V36" s="151">
        <v>5</v>
      </c>
      <c r="W36" s="152">
        <v>28</v>
      </c>
      <c r="X36" s="151">
        <v>6</v>
      </c>
      <c r="Y36" s="152">
        <v>16</v>
      </c>
      <c r="Z36" s="153">
        <v>20</v>
      </c>
      <c r="AA36" s="155">
        <v>145</v>
      </c>
      <c r="AB36" s="153">
        <v>21</v>
      </c>
      <c r="AC36" s="155">
        <v>63</v>
      </c>
      <c r="AD36" s="153">
        <v>15</v>
      </c>
      <c r="AE36" s="155">
        <v>33</v>
      </c>
      <c r="AF36" s="157">
        <v>35</v>
      </c>
      <c r="AG36" s="155">
        <v>247</v>
      </c>
      <c r="AH36" s="157">
        <v>8</v>
      </c>
      <c r="AI36" s="154">
        <v>40</v>
      </c>
      <c r="AJ36" s="157">
        <v>24</v>
      </c>
      <c r="AK36" s="156">
        <v>67</v>
      </c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61"/>
      <c r="AZ36" s="61"/>
      <c r="BA36" s="61"/>
      <c r="BB36" s="61"/>
      <c r="BC36" s="61"/>
      <c r="BD36" s="61"/>
      <c r="BE36" s="61"/>
      <c r="BF36" s="61"/>
    </row>
    <row r="37" spans="1:58" s="62" customFormat="1" ht="21" customHeight="1" x14ac:dyDescent="0.15">
      <c r="A37" s="60" t="s">
        <v>41</v>
      </c>
      <c r="B37" s="148">
        <v>554</v>
      </c>
      <c r="C37" s="149">
        <v>3740</v>
      </c>
      <c r="D37" s="148">
        <v>3</v>
      </c>
      <c r="E37" s="149">
        <v>22</v>
      </c>
      <c r="F37" s="148" t="s">
        <v>4</v>
      </c>
      <c r="G37" s="149" t="s">
        <v>4</v>
      </c>
      <c r="H37" s="148">
        <v>47</v>
      </c>
      <c r="I37" s="149">
        <v>198</v>
      </c>
      <c r="J37" s="148">
        <v>77</v>
      </c>
      <c r="K37" s="149">
        <v>1111</v>
      </c>
      <c r="L37" s="148" t="s">
        <v>4</v>
      </c>
      <c r="M37" s="150" t="s">
        <v>4</v>
      </c>
      <c r="N37" s="148">
        <v>1</v>
      </c>
      <c r="O37" s="149">
        <v>2</v>
      </c>
      <c r="P37" s="148">
        <v>13</v>
      </c>
      <c r="Q37" s="150">
        <v>180</v>
      </c>
      <c r="R37" s="148">
        <v>150</v>
      </c>
      <c r="S37" s="149">
        <v>926</v>
      </c>
      <c r="T37" s="148">
        <v>2</v>
      </c>
      <c r="U37" s="149">
        <v>26</v>
      </c>
      <c r="V37" s="151">
        <v>32</v>
      </c>
      <c r="W37" s="152">
        <v>58</v>
      </c>
      <c r="X37" s="151">
        <v>15</v>
      </c>
      <c r="Y37" s="152">
        <v>62</v>
      </c>
      <c r="Z37" s="153">
        <v>60</v>
      </c>
      <c r="AA37" s="155">
        <v>208</v>
      </c>
      <c r="AB37" s="153">
        <v>49</v>
      </c>
      <c r="AC37" s="155">
        <v>111</v>
      </c>
      <c r="AD37" s="153">
        <v>12</v>
      </c>
      <c r="AE37" s="155">
        <v>125</v>
      </c>
      <c r="AF37" s="157">
        <v>44</v>
      </c>
      <c r="AG37" s="155">
        <v>501</v>
      </c>
      <c r="AH37" s="157">
        <v>6</v>
      </c>
      <c r="AI37" s="154">
        <v>31</v>
      </c>
      <c r="AJ37" s="157">
        <v>43</v>
      </c>
      <c r="AK37" s="156">
        <v>179</v>
      </c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61"/>
      <c r="AZ37" s="61"/>
      <c r="BA37" s="61"/>
      <c r="BB37" s="61"/>
      <c r="BC37" s="61"/>
      <c r="BD37" s="61"/>
      <c r="BE37" s="61"/>
      <c r="BF37" s="61"/>
    </row>
    <row r="38" spans="1:58" s="35" customFormat="1" ht="21" customHeight="1" x14ac:dyDescent="0.15">
      <c r="A38" s="60" t="s">
        <v>97</v>
      </c>
      <c r="B38" s="148">
        <v>400</v>
      </c>
      <c r="C38" s="149">
        <v>3186</v>
      </c>
      <c r="D38" s="148" t="s">
        <v>4</v>
      </c>
      <c r="E38" s="149" t="s">
        <v>4</v>
      </c>
      <c r="F38" s="148" t="s">
        <v>4</v>
      </c>
      <c r="G38" s="149" t="s">
        <v>4</v>
      </c>
      <c r="H38" s="148">
        <v>26</v>
      </c>
      <c r="I38" s="149">
        <v>143</v>
      </c>
      <c r="J38" s="148">
        <v>30</v>
      </c>
      <c r="K38" s="149">
        <v>1122</v>
      </c>
      <c r="L38" s="148" t="s">
        <v>4</v>
      </c>
      <c r="M38" s="150" t="s">
        <v>4</v>
      </c>
      <c r="N38" s="148">
        <v>1</v>
      </c>
      <c r="O38" s="149">
        <v>3</v>
      </c>
      <c r="P38" s="148">
        <v>10</v>
      </c>
      <c r="Q38" s="150">
        <v>109</v>
      </c>
      <c r="R38" s="148">
        <v>102</v>
      </c>
      <c r="S38" s="149">
        <v>396</v>
      </c>
      <c r="T38" s="148">
        <v>12</v>
      </c>
      <c r="U38" s="149">
        <v>117</v>
      </c>
      <c r="V38" s="153">
        <v>23</v>
      </c>
      <c r="W38" s="152">
        <v>58</v>
      </c>
      <c r="X38" s="153">
        <v>14</v>
      </c>
      <c r="Y38" s="152">
        <v>45</v>
      </c>
      <c r="Z38" s="153">
        <v>85</v>
      </c>
      <c r="AA38" s="155">
        <v>375</v>
      </c>
      <c r="AB38" s="153">
        <v>34</v>
      </c>
      <c r="AC38" s="155">
        <v>65</v>
      </c>
      <c r="AD38" s="153">
        <v>7</v>
      </c>
      <c r="AE38" s="155">
        <v>13</v>
      </c>
      <c r="AF38" s="157">
        <v>22</v>
      </c>
      <c r="AG38" s="155">
        <v>447</v>
      </c>
      <c r="AH38" s="157">
        <v>3</v>
      </c>
      <c r="AI38" s="158">
        <v>28</v>
      </c>
      <c r="AJ38" s="157">
        <v>31</v>
      </c>
      <c r="AK38" s="159">
        <v>265</v>
      </c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9"/>
      <c r="AZ38" s="59"/>
      <c r="BA38" s="59"/>
      <c r="BB38" s="59"/>
      <c r="BC38" s="59"/>
      <c r="BD38" s="59"/>
      <c r="BE38" s="59"/>
      <c r="BF38" s="59"/>
    </row>
    <row r="39" spans="1:58" s="35" customFormat="1" ht="21" customHeight="1" x14ac:dyDescent="0.15">
      <c r="A39" s="60" t="s">
        <v>98</v>
      </c>
      <c r="B39" s="148">
        <v>235</v>
      </c>
      <c r="C39" s="149">
        <v>1231</v>
      </c>
      <c r="D39" s="148" t="s">
        <v>4</v>
      </c>
      <c r="E39" s="149" t="s">
        <v>4</v>
      </c>
      <c r="F39" s="148" t="s">
        <v>4</v>
      </c>
      <c r="G39" s="149" t="s">
        <v>4</v>
      </c>
      <c r="H39" s="148">
        <v>21</v>
      </c>
      <c r="I39" s="149">
        <v>150</v>
      </c>
      <c r="J39" s="148">
        <v>17</v>
      </c>
      <c r="K39" s="149">
        <v>127</v>
      </c>
      <c r="L39" s="148" t="s">
        <v>4</v>
      </c>
      <c r="M39" s="150" t="s">
        <v>4</v>
      </c>
      <c r="N39" s="148">
        <v>1</v>
      </c>
      <c r="O39" s="149">
        <v>4</v>
      </c>
      <c r="P39" s="148">
        <v>3</v>
      </c>
      <c r="Q39" s="150">
        <v>16</v>
      </c>
      <c r="R39" s="148">
        <v>62</v>
      </c>
      <c r="S39" s="149">
        <v>425</v>
      </c>
      <c r="T39" s="148">
        <v>3</v>
      </c>
      <c r="U39" s="149">
        <v>28</v>
      </c>
      <c r="V39" s="153">
        <v>31</v>
      </c>
      <c r="W39" s="152">
        <v>43</v>
      </c>
      <c r="X39" s="153">
        <v>7</v>
      </c>
      <c r="Y39" s="152">
        <v>14</v>
      </c>
      <c r="Z39" s="153">
        <v>23</v>
      </c>
      <c r="AA39" s="155">
        <v>71</v>
      </c>
      <c r="AB39" s="153">
        <v>19</v>
      </c>
      <c r="AC39" s="155">
        <v>72</v>
      </c>
      <c r="AD39" s="153">
        <v>9</v>
      </c>
      <c r="AE39" s="155">
        <v>28</v>
      </c>
      <c r="AF39" s="157">
        <v>18</v>
      </c>
      <c r="AG39" s="155">
        <v>172</v>
      </c>
      <c r="AH39" s="157">
        <v>2</v>
      </c>
      <c r="AI39" s="158">
        <v>18</v>
      </c>
      <c r="AJ39" s="157">
        <v>19</v>
      </c>
      <c r="AK39" s="159">
        <v>63</v>
      </c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9"/>
      <c r="AZ39" s="59"/>
      <c r="BA39" s="59"/>
      <c r="BB39" s="59"/>
      <c r="BC39" s="59"/>
      <c r="BD39" s="59"/>
      <c r="BE39" s="59"/>
      <c r="BF39" s="59"/>
    </row>
    <row r="40" spans="1:58" s="35" customFormat="1" ht="21" customHeight="1" x14ac:dyDescent="0.15">
      <c r="A40" s="60" t="s">
        <v>99</v>
      </c>
      <c r="B40" s="148">
        <v>100</v>
      </c>
      <c r="C40" s="149">
        <v>629</v>
      </c>
      <c r="D40" s="148" t="s">
        <v>4</v>
      </c>
      <c r="E40" s="149" t="s">
        <v>4</v>
      </c>
      <c r="F40" s="148" t="s">
        <v>4</v>
      </c>
      <c r="G40" s="149" t="s">
        <v>4</v>
      </c>
      <c r="H40" s="148">
        <v>17</v>
      </c>
      <c r="I40" s="149">
        <v>96</v>
      </c>
      <c r="J40" s="148">
        <v>13</v>
      </c>
      <c r="K40" s="149">
        <v>188</v>
      </c>
      <c r="L40" s="148" t="s">
        <v>4</v>
      </c>
      <c r="M40" s="150" t="s">
        <v>4</v>
      </c>
      <c r="N40" s="148" t="s">
        <v>4</v>
      </c>
      <c r="O40" s="149" t="s">
        <v>4</v>
      </c>
      <c r="P40" s="148">
        <v>2</v>
      </c>
      <c r="Q40" s="150">
        <v>13</v>
      </c>
      <c r="R40" s="148">
        <v>24</v>
      </c>
      <c r="S40" s="149">
        <v>74</v>
      </c>
      <c r="T40" s="148">
        <v>2</v>
      </c>
      <c r="U40" s="149">
        <v>10</v>
      </c>
      <c r="V40" s="151">
        <v>10</v>
      </c>
      <c r="W40" s="152">
        <v>11</v>
      </c>
      <c r="X40" s="151">
        <v>2</v>
      </c>
      <c r="Y40" s="152">
        <v>24</v>
      </c>
      <c r="Z40" s="151">
        <v>3</v>
      </c>
      <c r="AA40" s="155">
        <v>38</v>
      </c>
      <c r="AB40" s="151">
        <v>6</v>
      </c>
      <c r="AC40" s="155">
        <v>7</v>
      </c>
      <c r="AD40" s="153">
        <v>2</v>
      </c>
      <c r="AE40" s="155">
        <v>3</v>
      </c>
      <c r="AF40" s="157">
        <v>7</v>
      </c>
      <c r="AG40" s="155">
        <v>122</v>
      </c>
      <c r="AH40" s="157">
        <v>2</v>
      </c>
      <c r="AI40" s="158">
        <v>6</v>
      </c>
      <c r="AJ40" s="157">
        <v>10</v>
      </c>
      <c r="AK40" s="159">
        <v>37</v>
      </c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9"/>
      <c r="AZ40" s="59"/>
      <c r="BA40" s="59"/>
      <c r="BB40" s="59"/>
      <c r="BC40" s="59"/>
      <c r="BD40" s="59"/>
      <c r="BE40" s="59"/>
      <c r="BF40" s="59"/>
    </row>
    <row r="41" spans="1:58" s="35" customFormat="1" ht="21" customHeight="1" x14ac:dyDescent="0.15">
      <c r="A41" s="60" t="s">
        <v>100</v>
      </c>
      <c r="B41" s="148">
        <v>1</v>
      </c>
      <c r="C41" s="149">
        <v>2</v>
      </c>
      <c r="D41" s="148" t="s">
        <v>4</v>
      </c>
      <c r="E41" s="149" t="s">
        <v>4</v>
      </c>
      <c r="F41" s="148" t="s">
        <v>4</v>
      </c>
      <c r="G41" s="149" t="s">
        <v>4</v>
      </c>
      <c r="H41" s="148" t="s">
        <v>4</v>
      </c>
      <c r="I41" s="149" t="s">
        <v>4</v>
      </c>
      <c r="J41" s="148" t="s">
        <v>4</v>
      </c>
      <c r="K41" s="149" t="s">
        <v>4</v>
      </c>
      <c r="L41" s="148" t="s">
        <v>4</v>
      </c>
      <c r="M41" s="150" t="s">
        <v>4</v>
      </c>
      <c r="N41" s="148" t="s">
        <v>4</v>
      </c>
      <c r="O41" s="149" t="s">
        <v>4</v>
      </c>
      <c r="P41" s="148" t="s">
        <v>4</v>
      </c>
      <c r="Q41" s="150" t="s">
        <v>4</v>
      </c>
      <c r="R41" s="148" t="s">
        <v>4</v>
      </c>
      <c r="S41" s="149" t="s">
        <v>4</v>
      </c>
      <c r="T41" s="148" t="s">
        <v>4</v>
      </c>
      <c r="U41" s="149" t="s">
        <v>4</v>
      </c>
      <c r="V41" s="151" t="s">
        <v>4</v>
      </c>
      <c r="W41" s="152" t="s">
        <v>4</v>
      </c>
      <c r="X41" s="151" t="s">
        <v>4</v>
      </c>
      <c r="Y41" s="152" t="s">
        <v>4</v>
      </c>
      <c r="Z41" s="151">
        <v>1</v>
      </c>
      <c r="AA41" s="154">
        <v>2</v>
      </c>
      <c r="AB41" s="151" t="s">
        <v>4</v>
      </c>
      <c r="AC41" s="154" t="s">
        <v>4</v>
      </c>
      <c r="AD41" s="151" t="s">
        <v>4</v>
      </c>
      <c r="AE41" s="154" t="s">
        <v>4</v>
      </c>
      <c r="AF41" s="156" t="s">
        <v>4</v>
      </c>
      <c r="AG41" s="154" t="s">
        <v>4</v>
      </c>
      <c r="AH41" s="156" t="s">
        <v>4</v>
      </c>
      <c r="AI41" s="158" t="s">
        <v>4</v>
      </c>
      <c r="AJ41" s="156" t="s">
        <v>4</v>
      </c>
      <c r="AK41" s="159" t="s">
        <v>4</v>
      </c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59"/>
      <c r="AZ41" s="59"/>
      <c r="BA41" s="59"/>
      <c r="BB41" s="59"/>
      <c r="BC41" s="59"/>
      <c r="BD41" s="59"/>
      <c r="BE41" s="59"/>
      <c r="BF41" s="59"/>
    </row>
    <row r="42" spans="1:58" s="35" customFormat="1" ht="21" customHeight="1" x14ac:dyDescent="0.15">
      <c r="A42" s="60" t="s">
        <v>101</v>
      </c>
      <c r="B42" s="148">
        <v>1</v>
      </c>
      <c r="C42" s="149">
        <v>5</v>
      </c>
      <c r="D42" s="148" t="s">
        <v>4</v>
      </c>
      <c r="E42" s="149" t="s">
        <v>4</v>
      </c>
      <c r="F42" s="148" t="s">
        <v>4</v>
      </c>
      <c r="G42" s="149" t="s">
        <v>4</v>
      </c>
      <c r="H42" s="148" t="s">
        <v>4</v>
      </c>
      <c r="I42" s="149" t="s">
        <v>4</v>
      </c>
      <c r="J42" s="148">
        <v>1</v>
      </c>
      <c r="K42" s="149">
        <v>5</v>
      </c>
      <c r="L42" s="148" t="s">
        <v>4</v>
      </c>
      <c r="M42" s="150" t="s">
        <v>4</v>
      </c>
      <c r="N42" s="148" t="s">
        <v>4</v>
      </c>
      <c r="O42" s="149" t="s">
        <v>4</v>
      </c>
      <c r="P42" s="148" t="s">
        <v>4</v>
      </c>
      <c r="Q42" s="150" t="s">
        <v>4</v>
      </c>
      <c r="R42" s="148" t="s">
        <v>4</v>
      </c>
      <c r="S42" s="149" t="s">
        <v>4</v>
      </c>
      <c r="T42" s="148" t="s">
        <v>4</v>
      </c>
      <c r="U42" s="149" t="s">
        <v>4</v>
      </c>
      <c r="V42" s="151" t="s">
        <v>4</v>
      </c>
      <c r="W42" s="152" t="s">
        <v>4</v>
      </c>
      <c r="X42" s="151" t="s">
        <v>4</v>
      </c>
      <c r="Y42" s="152" t="s">
        <v>4</v>
      </c>
      <c r="Z42" s="151" t="s">
        <v>4</v>
      </c>
      <c r="AA42" s="155" t="s">
        <v>4</v>
      </c>
      <c r="AB42" s="151" t="s">
        <v>4</v>
      </c>
      <c r="AC42" s="155" t="s">
        <v>4</v>
      </c>
      <c r="AD42" s="153" t="s">
        <v>4</v>
      </c>
      <c r="AE42" s="155" t="s">
        <v>4</v>
      </c>
      <c r="AF42" s="157" t="s">
        <v>4</v>
      </c>
      <c r="AG42" s="154" t="s">
        <v>4</v>
      </c>
      <c r="AH42" s="157" t="s">
        <v>4</v>
      </c>
      <c r="AI42" s="158" t="s">
        <v>4</v>
      </c>
      <c r="AJ42" s="157" t="s">
        <v>4</v>
      </c>
      <c r="AK42" s="159" t="s">
        <v>4</v>
      </c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59"/>
      <c r="AZ42" s="59"/>
      <c r="BA42" s="59"/>
      <c r="BB42" s="59"/>
      <c r="BC42" s="59"/>
      <c r="BD42" s="59"/>
      <c r="BE42" s="59"/>
      <c r="BF42" s="59"/>
    </row>
    <row r="43" spans="1:58" s="35" customFormat="1" ht="21" customHeight="1" x14ac:dyDescent="0.15">
      <c r="A43" s="60" t="s">
        <v>102</v>
      </c>
      <c r="B43" s="148">
        <v>17</v>
      </c>
      <c r="C43" s="149">
        <v>60</v>
      </c>
      <c r="D43" s="148" t="s">
        <v>4</v>
      </c>
      <c r="E43" s="149" t="s">
        <v>4</v>
      </c>
      <c r="F43" s="148" t="s">
        <v>4</v>
      </c>
      <c r="G43" s="149" t="s">
        <v>4</v>
      </c>
      <c r="H43" s="148">
        <v>1</v>
      </c>
      <c r="I43" s="149">
        <v>3</v>
      </c>
      <c r="J43" s="148">
        <v>4</v>
      </c>
      <c r="K43" s="149">
        <v>30</v>
      </c>
      <c r="L43" s="148" t="s">
        <v>4</v>
      </c>
      <c r="M43" s="150" t="s">
        <v>4</v>
      </c>
      <c r="N43" s="148" t="s">
        <v>4</v>
      </c>
      <c r="O43" s="149" t="s">
        <v>4</v>
      </c>
      <c r="P43" s="148" t="s">
        <v>4</v>
      </c>
      <c r="Q43" s="150" t="s">
        <v>4</v>
      </c>
      <c r="R43" s="148">
        <v>3</v>
      </c>
      <c r="S43" s="149">
        <v>10</v>
      </c>
      <c r="T43" s="148" t="s">
        <v>4</v>
      </c>
      <c r="U43" s="149" t="s">
        <v>4</v>
      </c>
      <c r="V43" s="151">
        <v>2</v>
      </c>
      <c r="W43" s="152">
        <v>4</v>
      </c>
      <c r="X43" s="151">
        <v>3</v>
      </c>
      <c r="Y43" s="152">
        <v>7</v>
      </c>
      <c r="Z43" s="151" t="s">
        <v>4</v>
      </c>
      <c r="AA43" s="154" t="s">
        <v>4</v>
      </c>
      <c r="AB43" s="151" t="s">
        <v>4</v>
      </c>
      <c r="AC43" s="154" t="s">
        <v>4</v>
      </c>
      <c r="AD43" s="151" t="s">
        <v>4</v>
      </c>
      <c r="AE43" s="155" t="s">
        <v>4</v>
      </c>
      <c r="AF43" s="156">
        <v>1</v>
      </c>
      <c r="AG43" s="154">
        <v>1</v>
      </c>
      <c r="AH43" s="157" t="s">
        <v>4</v>
      </c>
      <c r="AI43" s="158" t="s">
        <v>4</v>
      </c>
      <c r="AJ43" s="157">
        <v>3</v>
      </c>
      <c r="AK43" s="159">
        <v>5</v>
      </c>
      <c r="AL43" s="50"/>
      <c r="AM43" s="49"/>
      <c r="AN43" s="49"/>
      <c r="AO43" s="49"/>
      <c r="AP43" s="49"/>
      <c r="AQ43" s="50"/>
      <c r="AR43" s="50"/>
      <c r="AS43" s="49"/>
      <c r="AT43" s="49"/>
      <c r="AU43" s="50"/>
      <c r="AV43" s="50"/>
      <c r="AW43" s="49"/>
      <c r="AX43" s="49"/>
      <c r="AY43" s="59"/>
      <c r="AZ43" s="59"/>
      <c r="BA43" s="59"/>
      <c r="BB43" s="59"/>
      <c r="BC43" s="59"/>
      <c r="BD43" s="59"/>
      <c r="BE43" s="59"/>
      <c r="BF43" s="59"/>
    </row>
    <row r="44" spans="1:58" s="35" customFormat="1" ht="21" customHeight="1" x14ac:dyDescent="0.15">
      <c r="A44" s="60" t="s">
        <v>103</v>
      </c>
      <c r="B44" s="148">
        <v>256</v>
      </c>
      <c r="C44" s="149">
        <v>2095</v>
      </c>
      <c r="D44" s="148" t="s">
        <v>4</v>
      </c>
      <c r="E44" s="149" t="s">
        <v>4</v>
      </c>
      <c r="F44" s="148" t="s">
        <v>4</v>
      </c>
      <c r="G44" s="149" t="s">
        <v>4</v>
      </c>
      <c r="H44" s="148">
        <v>20</v>
      </c>
      <c r="I44" s="149">
        <v>84</v>
      </c>
      <c r="J44" s="148">
        <v>24</v>
      </c>
      <c r="K44" s="149">
        <v>357</v>
      </c>
      <c r="L44" s="148" t="s">
        <v>4</v>
      </c>
      <c r="M44" s="150" t="s">
        <v>4</v>
      </c>
      <c r="N44" s="148">
        <v>1</v>
      </c>
      <c r="O44" s="149">
        <v>4</v>
      </c>
      <c r="P44" s="148">
        <v>9</v>
      </c>
      <c r="Q44" s="150">
        <v>137</v>
      </c>
      <c r="R44" s="148">
        <v>72</v>
      </c>
      <c r="S44" s="149">
        <v>441</v>
      </c>
      <c r="T44" s="148">
        <v>2</v>
      </c>
      <c r="U44" s="149">
        <v>15</v>
      </c>
      <c r="V44" s="151">
        <v>20</v>
      </c>
      <c r="W44" s="152">
        <v>27</v>
      </c>
      <c r="X44" s="151">
        <v>7</v>
      </c>
      <c r="Y44" s="152">
        <v>26</v>
      </c>
      <c r="Z44" s="151">
        <v>16</v>
      </c>
      <c r="AA44" s="155">
        <v>65</v>
      </c>
      <c r="AB44" s="151">
        <v>30</v>
      </c>
      <c r="AC44" s="155">
        <v>70</v>
      </c>
      <c r="AD44" s="153">
        <v>9</v>
      </c>
      <c r="AE44" s="155">
        <v>18</v>
      </c>
      <c r="AF44" s="157">
        <v>30</v>
      </c>
      <c r="AG44" s="155">
        <v>774</v>
      </c>
      <c r="AH44" s="157">
        <v>3</v>
      </c>
      <c r="AI44" s="158">
        <v>19</v>
      </c>
      <c r="AJ44" s="157">
        <v>13</v>
      </c>
      <c r="AK44" s="159">
        <v>58</v>
      </c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9"/>
      <c r="AZ44" s="59"/>
      <c r="BA44" s="59"/>
      <c r="BB44" s="59"/>
      <c r="BC44" s="59"/>
      <c r="BD44" s="59"/>
      <c r="BE44" s="59"/>
      <c r="BF44" s="59"/>
    </row>
    <row r="45" spans="1:58" s="35" customFormat="1" ht="21" customHeight="1" x14ac:dyDescent="0.15">
      <c r="A45" s="60" t="s">
        <v>104</v>
      </c>
      <c r="B45" s="148">
        <v>30</v>
      </c>
      <c r="C45" s="149">
        <v>184</v>
      </c>
      <c r="D45" s="148" t="s">
        <v>4</v>
      </c>
      <c r="E45" s="149" t="s">
        <v>4</v>
      </c>
      <c r="F45" s="148" t="s">
        <v>4</v>
      </c>
      <c r="G45" s="149" t="s">
        <v>4</v>
      </c>
      <c r="H45" s="148">
        <v>2</v>
      </c>
      <c r="I45" s="149">
        <v>6</v>
      </c>
      <c r="J45" s="148">
        <v>2</v>
      </c>
      <c r="K45" s="149">
        <v>7</v>
      </c>
      <c r="L45" s="148" t="s">
        <v>4</v>
      </c>
      <c r="M45" s="150" t="s">
        <v>4</v>
      </c>
      <c r="N45" s="148" t="s">
        <v>4</v>
      </c>
      <c r="O45" s="149" t="s">
        <v>4</v>
      </c>
      <c r="P45" s="148" t="s">
        <v>4</v>
      </c>
      <c r="Q45" s="150" t="s">
        <v>4</v>
      </c>
      <c r="R45" s="148">
        <v>9</v>
      </c>
      <c r="S45" s="149">
        <v>38</v>
      </c>
      <c r="T45" s="148">
        <v>1</v>
      </c>
      <c r="U45" s="149">
        <v>2</v>
      </c>
      <c r="V45" s="151" t="s">
        <v>4</v>
      </c>
      <c r="W45" s="152" t="s">
        <v>4</v>
      </c>
      <c r="X45" s="151">
        <v>1</v>
      </c>
      <c r="Y45" s="152">
        <v>2</v>
      </c>
      <c r="Z45" s="151">
        <v>5</v>
      </c>
      <c r="AA45" s="155">
        <v>40</v>
      </c>
      <c r="AB45" s="151">
        <v>1</v>
      </c>
      <c r="AC45" s="155">
        <v>1</v>
      </c>
      <c r="AD45" s="153" t="s">
        <v>4</v>
      </c>
      <c r="AE45" s="155" t="s">
        <v>4</v>
      </c>
      <c r="AF45" s="157">
        <v>3</v>
      </c>
      <c r="AG45" s="154">
        <v>65</v>
      </c>
      <c r="AH45" s="157">
        <v>1</v>
      </c>
      <c r="AI45" s="158">
        <v>3</v>
      </c>
      <c r="AJ45" s="157">
        <v>5</v>
      </c>
      <c r="AK45" s="159">
        <v>20</v>
      </c>
      <c r="AL45" s="49"/>
      <c r="AM45" s="50"/>
      <c r="AN45" s="50"/>
      <c r="AO45" s="50"/>
      <c r="AP45" s="50"/>
      <c r="AQ45" s="50"/>
      <c r="AR45" s="50"/>
      <c r="AS45" s="49"/>
      <c r="AT45" s="49"/>
      <c r="AU45" s="50"/>
      <c r="AV45" s="50"/>
      <c r="AW45" s="49"/>
      <c r="AX45" s="49"/>
      <c r="AY45" s="59"/>
      <c r="AZ45" s="59"/>
      <c r="BA45" s="59"/>
      <c r="BB45" s="59"/>
      <c r="BC45" s="59"/>
      <c r="BD45" s="59"/>
      <c r="BE45" s="59"/>
      <c r="BF45" s="59"/>
    </row>
    <row r="46" spans="1:58" s="35" customFormat="1" ht="21" customHeight="1" x14ac:dyDescent="0.15">
      <c r="A46" s="60" t="s">
        <v>105</v>
      </c>
      <c r="B46" s="148">
        <v>205</v>
      </c>
      <c r="C46" s="149">
        <v>2365</v>
      </c>
      <c r="D46" s="148">
        <v>2</v>
      </c>
      <c r="E46" s="149">
        <v>26</v>
      </c>
      <c r="F46" s="148" t="s">
        <v>4</v>
      </c>
      <c r="G46" s="149" t="s">
        <v>4</v>
      </c>
      <c r="H46" s="148">
        <v>19</v>
      </c>
      <c r="I46" s="149">
        <v>124</v>
      </c>
      <c r="J46" s="148">
        <v>51</v>
      </c>
      <c r="K46" s="149">
        <v>1522</v>
      </c>
      <c r="L46" s="148" t="s">
        <v>4</v>
      </c>
      <c r="M46" s="150" t="s">
        <v>4</v>
      </c>
      <c r="N46" s="148" t="s">
        <v>4</v>
      </c>
      <c r="O46" s="149" t="s">
        <v>4</v>
      </c>
      <c r="P46" s="148">
        <v>4</v>
      </c>
      <c r="Q46" s="150">
        <v>43</v>
      </c>
      <c r="R46" s="148">
        <v>57</v>
      </c>
      <c r="S46" s="149">
        <v>258</v>
      </c>
      <c r="T46" s="148">
        <v>1</v>
      </c>
      <c r="U46" s="149" t="s">
        <v>4</v>
      </c>
      <c r="V46" s="151">
        <v>11</v>
      </c>
      <c r="W46" s="152">
        <v>21</v>
      </c>
      <c r="X46" s="151">
        <v>9</v>
      </c>
      <c r="Y46" s="152">
        <v>85</v>
      </c>
      <c r="Z46" s="153">
        <v>6</v>
      </c>
      <c r="AA46" s="155">
        <v>32</v>
      </c>
      <c r="AB46" s="153">
        <v>16</v>
      </c>
      <c r="AC46" s="155">
        <v>47</v>
      </c>
      <c r="AD46" s="153">
        <v>3</v>
      </c>
      <c r="AE46" s="155">
        <v>8</v>
      </c>
      <c r="AF46" s="157">
        <v>9</v>
      </c>
      <c r="AG46" s="155">
        <v>65</v>
      </c>
      <c r="AH46" s="157">
        <v>3</v>
      </c>
      <c r="AI46" s="158">
        <v>13</v>
      </c>
      <c r="AJ46" s="157">
        <v>14</v>
      </c>
      <c r="AK46" s="159">
        <v>121</v>
      </c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9"/>
      <c r="AZ46" s="59"/>
      <c r="BA46" s="59"/>
      <c r="BB46" s="59"/>
      <c r="BC46" s="59"/>
      <c r="BD46" s="59"/>
      <c r="BE46" s="59"/>
      <c r="BF46" s="59"/>
    </row>
    <row r="47" spans="1:58" s="35" customFormat="1" ht="21" customHeight="1" x14ac:dyDescent="0.15">
      <c r="A47" s="60" t="s">
        <v>106</v>
      </c>
      <c r="B47" s="148">
        <v>32</v>
      </c>
      <c r="C47" s="149">
        <v>163</v>
      </c>
      <c r="D47" s="148" t="s">
        <v>4</v>
      </c>
      <c r="E47" s="149" t="s">
        <v>4</v>
      </c>
      <c r="F47" s="148" t="s">
        <v>4</v>
      </c>
      <c r="G47" s="149" t="s">
        <v>4</v>
      </c>
      <c r="H47" s="148">
        <v>6</v>
      </c>
      <c r="I47" s="149">
        <v>23</v>
      </c>
      <c r="J47" s="148">
        <v>4</v>
      </c>
      <c r="K47" s="149">
        <v>49</v>
      </c>
      <c r="L47" s="148" t="s">
        <v>4</v>
      </c>
      <c r="M47" s="150" t="s">
        <v>4</v>
      </c>
      <c r="N47" s="148" t="s">
        <v>4</v>
      </c>
      <c r="O47" s="149" t="s">
        <v>4</v>
      </c>
      <c r="P47" s="148">
        <v>2</v>
      </c>
      <c r="Q47" s="150">
        <v>11</v>
      </c>
      <c r="R47" s="148">
        <v>4</v>
      </c>
      <c r="S47" s="149">
        <v>9</v>
      </c>
      <c r="T47" s="148">
        <v>1</v>
      </c>
      <c r="U47" s="149">
        <v>6</v>
      </c>
      <c r="V47" s="151">
        <v>2</v>
      </c>
      <c r="W47" s="152">
        <v>5</v>
      </c>
      <c r="X47" s="151" t="s">
        <v>4</v>
      </c>
      <c r="Y47" s="152" t="s">
        <v>4</v>
      </c>
      <c r="Z47" s="151">
        <v>2</v>
      </c>
      <c r="AA47" s="155">
        <v>3</v>
      </c>
      <c r="AB47" s="151">
        <v>4</v>
      </c>
      <c r="AC47" s="155">
        <v>6</v>
      </c>
      <c r="AD47" s="153" t="s">
        <v>4</v>
      </c>
      <c r="AE47" s="155" t="s">
        <v>4</v>
      </c>
      <c r="AF47" s="157">
        <v>2</v>
      </c>
      <c r="AG47" s="154">
        <v>39</v>
      </c>
      <c r="AH47" s="157">
        <v>1</v>
      </c>
      <c r="AI47" s="158">
        <v>3</v>
      </c>
      <c r="AJ47" s="157">
        <v>4</v>
      </c>
      <c r="AK47" s="159">
        <v>9</v>
      </c>
      <c r="AL47" s="49"/>
      <c r="AM47" s="50"/>
      <c r="AN47" s="50"/>
      <c r="AO47" s="50"/>
      <c r="AP47" s="50"/>
      <c r="AQ47" s="50"/>
      <c r="AR47" s="50"/>
      <c r="AS47" s="49"/>
      <c r="AT47" s="49"/>
      <c r="AU47" s="50"/>
      <c r="AV47" s="50"/>
      <c r="AW47" s="49"/>
      <c r="AX47" s="49"/>
      <c r="AY47" s="59"/>
      <c r="AZ47" s="59"/>
      <c r="BA47" s="59"/>
      <c r="BB47" s="59"/>
      <c r="BC47" s="59"/>
      <c r="BD47" s="59"/>
      <c r="BE47" s="59"/>
      <c r="BF47" s="59"/>
    </row>
    <row r="48" spans="1:58" s="35" customFormat="1" ht="21" customHeight="1" x14ac:dyDescent="0.15">
      <c r="A48" s="60" t="s">
        <v>107</v>
      </c>
      <c r="B48" s="148">
        <v>32</v>
      </c>
      <c r="C48" s="149">
        <v>249</v>
      </c>
      <c r="D48" s="148" t="s">
        <v>4</v>
      </c>
      <c r="E48" s="149" t="s">
        <v>4</v>
      </c>
      <c r="F48" s="148" t="s">
        <v>4</v>
      </c>
      <c r="G48" s="149" t="s">
        <v>4</v>
      </c>
      <c r="H48" s="148">
        <v>5</v>
      </c>
      <c r="I48" s="149">
        <v>55</v>
      </c>
      <c r="J48" s="148">
        <v>11</v>
      </c>
      <c r="K48" s="149">
        <v>116</v>
      </c>
      <c r="L48" s="148" t="s">
        <v>4</v>
      </c>
      <c r="M48" s="150" t="s">
        <v>4</v>
      </c>
      <c r="N48" s="148" t="s">
        <v>4</v>
      </c>
      <c r="O48" s="149" t="s">
        <v>4</v>
      </c>
      <c r="P48" s="148">
        <v>3</v>
      </c>
      <c r="Q48" s="150">
        <v>41</v>
      </c>
      <c r="R48" s="148">
        <v>3</v>
      </c>
      <c r="S48" s="149">
        <v>10</v>
      </c>
      <c r="T48" s="148" t="s">
        <v>4</v>
      </c>
      <c r="U48" s="149" t="s">
        <v>4</v>
      </c>
      <c r="V48" s="151">
        <v>2</v>
      </c>
      <c r="W48" s="152">
        <v>2</v>
      </c>
      <c r="X48" s="151" t="s">
        <v>4</v>
      </c>
      <c r="Y48" s="152" t="s">
        <v>4</v>
      </c>
      <c r="Z48" s="151">
        <v>1</v>
      </c>
      <c r="AA48" s="155">
        <v>1</v>
      </c>
      <c r="AB48" s="151">
        <v>2</v>
      </c>
      <c r="AC48" s="155">
        <v>4</v>
      </c>
      <c r="AD48" s="153" t="s">
        <v>4</v>
      </c>
      <c r="AE48" s="155" t="s">
        <v>4</v>
      </c>
      <c r="AF48" s="157">
        <v>2</v>
      </c>
      <c r="AG48" s="154">
        <v>13</v>
      </c>
      <c r="AH48" s="157" t="s">
        <v>4</v>
      </c>
      <c r="AI48" s="158" t="s">
        <v>4</v>
      </c>
      <c r="AJ48" s="157">
        <v>3</v>
      </c>
      <c r="AK48" s="159">
        <v>7</v>
      </c>
      <c r="AL48" s="50"/>
      <c r="AM48" s="50"/>
      <c r="AN48" s="50"/>
      <c r="AO48" s="49"/>
      <c r="AP48" s="49"/>
      <c r="AQ48" s="50"/>
      <c r="AR48" s="50"/>
      <c r="AS48" s="50"/>
      <c r="AT48" s="50"/>
      <c r="AU48" s="50"/>
      <c r="AV48" s="50"/>
      <c r="AW48" s="50"/>
      <c r="AX48" s="50"/>
      <c r="AY48" s="59"/>
      <c r="AZ48" s="59"/>
      <c r="BA48" s="59"/>
      <c r="BB48" s="59"/>
      <c r="BC48" s="59"/>
      <c r="BD48" s="59"/>
      <c r="BE48" s="59"/>
      <c r="BF48" s="59"/>
    </row>
    <row r="49" spans="1:58" s="62" customFormat="1" ht="21" customHeight="1" x14ac:dyDescent="0.15">
      <c r="A49" s="63" t="s">
        <v>42</v>
      </c>
      <c r="B49" s="160">
        <v>414</v>
      </c>
      <c r="C49" s="161">
        <v>3138</v>
      </c>
      <c r="D49" s="160">
        <v>3</v>
      </c>
      <c r="E49" s="161">
        <v>20</v>
      </c>
      <c r="F49" s="160" t="s">
        <v>4</v>
      </c>
      <c r="G49" s="161" t="s">
        <v>4</v>
      </c>
      <c r="H49" s="160">
        <v>38</v>
      </c>
      <c r="I49" s="161">
        <v>219</v>
      </c>
      <c r="J49" s="160">
        <v>45</v>
      </c>
      <c r="K49" s="161">
        <v>1225</v>
      </c>
      <c r="L49" s="160" t="s">
        <v>4</v>
      </c>
      <c r="M49" s="161" t="s">
        <v>4</v>
      </c>
      <c r="N49" s="160" t="s">
        <v>4</v>
      </c>
      <c r="O49" s="161" t="s">
        <v>4</v>
      </c>
      <c r="P49" s="160">
        <v>13</v>
      </c>
      <c r="Q49" s="161">
        <v>82</v>
      </c>
      <c r="R49" s="160">
        <v>105</v>
      </c>
      <c r="S49" s="161">
        <v>496</v>
      </c>
      <c r="T49" s="160">
        <v>3</v>
      </c>
      <c r="U49" s="161">
        <v>28</v>
      </c>
      <c r="V49" s="162">
        <v>26</v>
      </c>
      <c r="W49" s="163">
        <v>61</v>
      </c>
      <c r="X49" s="162">
        <v>4</v>
      </c>
      <c r="Y49" s="163">
        <v>9</v>
      </c>
      <c r="Z49" s="162">
        <v>48</v>
      </c>
      <c r="AA49" s="164">
        <v>221</v>
      </c>
      <c r="AB49" s="162">
        <v>34</v>
      </c>
      <c r="AC49" s="164">
        <v>90</v>
      </c>
      <c r="AD49" s="165">
        <v>16</v>
      </c>
      <c r="AE49" s="164">
        <v>43</v>
      </c>
      <c r="AF49" s="166">
        <v>32</v>
      </c>
      <c r="AG49" s="164">
        <v>398</v>
      </c>
      <c r="AH49" s="165">
        <v>6</v>
      </c>
      <c r="AI49" s="167">
        <v>37</v>
      </c>
      <c r="AJ49" s="166">
        <v>41</v>
      </c>
      <c r="AK49" s="168">
        <v>209</v>
      </c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61"/>
      <c r="AZ49" s="61"/>
      <c r="BA49" s="61"/>
      <c r="BB49" s="61"/>
      <c r="BC49" s="61"/>
      <c r="BD49" s="61"/>
      <c r="BE49" s="61"/>
      <c r="BF49" s="61"/>
    </row>
    <row r="50" spans="1:58" ht="12" x14ac:dyDescent="0.15">
      <c r="A50" s="114"/>
      <c r="V50" s="120"/>
      <c r="Y50" s="35"/>
    </row>
    <row r="51" spans="1:58" ht="12" x14ac:dyDescent="0.15">
      <c r="A51" s="64"/>
      <c r="Y51" s="35"/>
    </row>
    <row r="52" spans="1:58" ht="12" x14ac:dyDescent="0.15">
      <c r="A52" s="64"/>
      <c r="Y52" s="35"/>
    </row>
    <row r="53" spans="1:58" ht="12" x14ac:dyDescent="0.15">
      <c r="A53" s="67"/>
      <c r="Y53" s="35"/>
    </row>
    <row r="54" spans="1:58" ht="12" x14ac:dyDescent="0.15">
      <c r="A54" s="67"/>
      <c r="Y54" s="35"/>
    </row>
    <row r="55" spans="1:58" ht="12" x14ac:dyDescent="0.15">
      <c r="A55" s="67"/>
      <c r="Y55" s="35"/>
    </row>
    <row r="56" spans="1:58" ht="12" x14ac:dyDescent="0.15">
      <c r="A56" s="67"/>
      <c r="Y56" s="35"/>
    </row>
    <row r="57" spans="1:58" ht="12" x14ac:dyDescent="0.15">
      <c r="A57" s="67"/>
      <c r="Y57" s="35"/>
    </row>
    <row r="58" spans="1:58" ht="12" x14ac:dyDescent="0.15">
      <c r="A58" s="67"/>
      <c r="Y58" s="35"/>
    </row>
    <row r="59" spans="1:58" ht="12" x14ac:dyDescent="0.15">
      <c r="A59" s="67"/>
      <c r="Y59" s="62"/>
    </row>
    <row r="60" spans="1:58" ht="12" x14ac:dyDescent="0.15">
      <c r="A60" s="67"/>
      <c r="Y60" s="62"/>
    </row>
    <row r="61" spans="1:58" ht="12" x14ac:dyDescent="0.15">
      <c r="A61" s="67"/>
      <c r="Y61" s="35"/>
    </row>
    <row r="62" spans="1:58" ht="12" x14ac:dyDescent="0.15">
      <c r="A62" s="67"/>
      <c r="Y62" s="35"/>
    </row>
    <row r="63" spans="1:58" ht="12" x14ac:dyDescent="0.15">
      <c r="A63" s="67"/>
      <c r="Y63" s="35"/>
    </row>
    <row r="64" spans="1:58" ht="12" x14ac:dyDescent="0.15">
      <c r="A64" s="67"/>
      <c r="Y64" s="35"/>
    </row>
    <row r="65" spans="1:25" ht="12" x14ac:dyDescent="0.15">
      <c r="A65" s="67"/>
      <c r="Y65" s="35"/>
    </row>
    <row r="66" spans="1:25" ht="12" x14ac:dyDescent="0.15">
      <c r="A66" s="67"/>
      <c r="Y66" s="35"/>
    </row>
    <row r="67" spans="1:25" ht="12" x14ac:dyDescent="0.15">
      <c r="A67" s="67"/>
      <c r="Y67" s="35"/>
    </row>
    <row r="68" spans="1:25" ht="12" x14ac:dyDescent="0.15">
      <c r="A68" s="67"/>
      <c r="Y68" s="35"/>
    </row>
    <row r="69" spans="1:25" ht="12" x14ac:dyDescent="0.15">
      <c r="A69" s="67"/>
      <c r="Y69" s="35"/>
    </row>
    <row r="70" spans="1:25" ht="12" x14ac:dyDescent="0.15">
      <c r="A70" s="67"/>
      <c r="Y70" s="35"/>
    </row>
    <row r="71" spans="1:25" ht="12" x14ac:dyDescent="0.15">
      <c r="A71" s="67"/>
      <c r="Y71" s="35"/>
    </row>
    <row r="72" spans="1:25" ht="12" x14ac:dyDescent="0.15">
      <c r="A72" s="67"/>
      <c r="Y72" s="35"/>
    </row>
    <row r="73" spans="1:25" ht="12" x14ac:dyDescent="0.15">
      <c r="A73" s="67"/>
      <c r="Y73" s="35"/>
    </row>
    <row r="74" spans="1:25" ht="12" x14ac:dyDescent="0.15">
      <c r="A74" s="67"/>
      <c r="Y74" s="35"/>
    </row>
    <row r="75" spans="1:25" ht="12" x14ac:dyDescent="0.15">
      <c r="A75" s="67"/>
      <c r="Y75" s="35"/>
    </row>
    <row r="76" spans="1:25" ht="12" x14ac:dyDescent="0.15">
      <c r="A76" s="67"/>
      <c r="Y76" s="35"/>
    </row>
    <row r="77" spans="1:25" ht="12" x14ac:dyDescent="0.15">
      <c r="A77" s="67"/>
      <c r="Y77" s="62"/>
    </row>
    <row r="78" spans="1:25" ht="12" x14ac:dyDescent="0.15">
      <c r="A78" s="67"/>
      <c r="Y78" s="62"/>
    </row>
    <row r="79" spans="1:25" ht="12" x14ac:dyDescent="0.15">
      <c r="A79" s="67"/>
      <c r="Y79" s="35"/>
    </row>
    <row r="80" spans="1:25" ht="12" x14ac:dyDescent="0.15">
      <c r="A80" s="67"/>
      <c r="Y80" s="35"/>
    </row>
    <row r="81" spans="1:25" ht="12" x14ac:dyDescent="0.15">
      <c r="A81" s="67"/>
      <c r="Y81" s="35"/>
    </row>
    <row r="82" spans="1:25" ht="12" x14ac:dyDescent="0.15">
      <c r="A82" s="67"/>
      <c r="Y82" s="35"/>
    </row>
    <row r="83" spans="1:25" ht="12" x14ac:dyDescent="0.15">
      <c r="A83" s="67"/>
      <c r="Y83" s="35"/>
    </row>
    <row r="84" spans="1:25" ht="12" x14ac:dyDescent="0.15">
      <c r="A84" s="67"/>
      <c r="Y84" s="35"/>
    </row>
    <row r="85" spans="1:25" ht="12" x14ac:dyDescent="0.15">
      <c r="A85" s="67"/>
      <c r="Y85" s="35"/>
    </row>
    <row r="86" spans="1:25" ht="12" x14ac:dyDescent="0.15">
      <c r="A86" s="67"/>
      <c r="Y86" s="35"/>
    </row>
    <row r="87" spans="1:25" ht="12" x14ac:dyDescent="0.15">
      <c r="A87" s="67"/>
      <c r="Y87" s="35"/>
    </row>
    <row r="88" spans="1:25" ht="12" x14ac:dyDescent="0.15">
      <c r="A88" s="67"/>
      <c r="Y88" s="35"/>
    </row>
    <row r="89" spans="1:25" ht="12" x14ac:dyDescent="0.15">
      <c r="A89" s="67"/>
      <c r="Y89" s="35"/>
    </row>
    <row r="90" spans="1:25" ht="12" x14ac:dyDescent="0.15">
      <c r="A90" s="67"/>
      <c r="Y90" s="62"/>
    </row>
    <row r="91" spans="1:25" x14ac:dyDescent="0.15">
      <c r="A91" s="67"/>
    </row>
    <row r="92" spans="1:25" x14ac:dyDescent="0.15">
      <c r="A92" s="67"/>
    </row>
    <row r="93" spans="1:25" x14ac:dyDescent="0.15">
      <c r="A93" s="67"/>
    </row>
    <row r="94" spans="1:25" x14ac:dyDescent="0.15">
      <c r="A94" s="67"/>
    </row>
    <row r="95" spans="1:25" x14ac:dyDescent="0.15">
      <c r="A95" s="67"/>
    </row>
    <row r="96" spans="1:25" x14ac:dyDescent="0.15">
      <c r="A96" s="67"/>
    </row>
    <row r="97" spans="1:1" x14ac:dyDescent="0.15">
      <c r="A97" s="67"/>
    </row>
    <row r="98" spans="1:1" x14ac:dyDescent="0.15">
      <c r="A98" s="67"/>
    </row>
    <row r="99" spans="1:1" x14ac:dyDescent="0.15">
      <c r="A99" s="67"/>
    </row>
    <row r="100" spans="1:1" x14ac:dyDescent="0.15">
      <c r="A100" s="67"/>
    </row>
    <row r="101" spans="1:1" x14ac:dyDescent="0.15">
      <c r="A101" s="67"/>
    </row>
    <row r="102" spans="1:1" x14ac:dyDescent="0.15">
      <c r="A102" s="67"/>
    </row>
    <row r="103" spans="1:1" x14ac:dyDescent="0.15">
      <c r="A103" s="67"/>
    </row>
    <row r="104" spans="1:1" x14ac:dyDescent="0.15">
      <c r="A104" s="67"/>
    </row>
    <row r="105" spans="1:1" x14ac:dyDescent="0.15">
      <c r="A105" s="67"/>
    </row>
    <row r="106" spans="1:1" x14ac:dyDescent="0.15">
      <c r="A106" s="67"/>
    </row>
    <row r="107" spans="1:1" x14ac:dyDescent="0.15">
      <c r="A107" s="67"/>
    </row>
    <row r="108" spans="1:1" x14ac:dyDescent="0.15">
      <c r="A108" s="67"/>
    </row>
    <row r="109" spans="1:1" x14ac:dyDescent="0.15">
      <c r="A109" s="67"/>
    </row>
    <row r="110" spans="1:1" x14ac:dyDescent="0.15">
      <c r="A110" s="67"/>
    </row>
    <row r="111" spans="1:1" x14ac:dyDescent="0.15">
      <c r="A111" s="67"/>
    </row>
    <row r="112" spans="1:1" x14ac:dyDescent="0.15">
      <c r="A112" s="67"/>
    </row>
    <row r="113" spans="1:1" x14ac:dyDescent="0.15">
      <c r="A113" s="67"/>
    </row>
    <row r="114" spans="1:1" x14ac:dyDescent="0.15">
      <c r="A114" s="67"/>
    </row>
    <row r="115" spans="1:1" x14ac:dyDescent="0.15">
      <c r="A115" s="67"/>
    </row>
    <row r="116" spans="1:1" x14ac:dyDescent="0.15">
      <c r="A116" s="67"/>
    </row>
    <row r="117" spans="1:1" x14ac:dyDescent="0.15">
      <c r="A117" s="67"/>
    </row>
    <row r="118" spans="1:1" x14ac:dyDescent="0.15">
      <c r="A118" s="67"/>
    </row>
    <row r="119" spans="1:1" x14ac:dyDescent="0.15">
      <c r="A119" s="67"/>
    </row>
    <row r="120" spans="1:1" x14ac:dyDescent="0.15">
      <c r="A120" s="67"/>
    </row>
    <row r="121" spans="1:1" x14ac:dyDescent="0.15">
      <c r="A121" s="67"/>
    </row>
    <row r="122" spans="1:1" x14ac:dyDescent="0.15">
      <c r="A122" s="67"/>
    </row>
    <row r="123" spans="1:1" x14ac:dyDescent="0.15">
      <c r="A123" s="67"/>
    </row>
    <row r="124" spans="1:1" x14ac:dyDescent="0.15">
      <c r="A124" s="67"/>
    </row>
    <row r="125" spans="1:1" x14ac:dyDescent="0.15">
      <c r="A125" s="67"/>
    </row>
    <row r="126" spans="1:1" x14ac:dyDescent="0.15">
      <c r="A126" s="67"/>
    </row>
    <row r="127" spans="1:1" x14ac:dyDescent="0.15">
      <c r="A127" s="67"/>
    </row>
    <row r="128" spans="1:1" x14ac:dyDescent="0.15">
      <c r="A128" s="67"/>
    </row>
    <row r="129" spans="1:1" x14ac:dyDescent="0.15">
      <c r="A129" s="67"/>
    </row>
    <row r="130" spans="1:1" x14ac:dyDescent="0.15">
      <c r="A130" s="67"/>
    </row>
    <row r="131" spans="1:1" x14ac:dyDescent="0.15">
      <c r="A131" s="67"/>
    </row>
    <row r="132" spans="1:1" x14ac:dyDescent="0.15">
      <c r="A132" s="67"/>
    </row>
    <row r="133" spans="1:1" x14ac:dyDescent="0.15">
      <c r="A133" s="67"/>
    </row>
    <row r="134" spans="1:1" x14ac:dyDescent="0.15">
      <c r="A134" s="67"/>
    </row>
    <row r="135" spans="1:1" x14ac:dyDescent="0.15">
      <c r="A135" s="67"/>
    </row>
    <row r="136" spans="1:1" x14ac:dyDescent="0.15">
      <c r="A136" s="67"/>
    </row>
    <row r="137" spans="1:1" x14ac:dyDescent="0.15">
      <c r="A137" s="67"/>
    </row>
    <row r="138" spans="1:1" x14ac:dyDescent="0.15">
      <c r="A138" s="67"/>
    </row>
    <row r="139" spans="1:1" x14ac:dyDescent="0.15">
      <c r="A139" s="67"/>
    </row>
    <row r="140" spans="1:1" x14ac:dyDescent="0.15">
      <c r="A140" s="67"/>
    </row>
    <row r="141" spans="1:1" x14ac:dyDescent="0.15">
      <c r="A141" s="67"/>
    </row>
    <row r="142" spans="1:1" x14ac:dyDescent="0.15">
      <c r="A142" s="67"/>
    </row>
    <row r="143" spans="1:1" x14ac:dyDescent="0.15">
      <c r="A143" s="67"/>
    </row>
    <row r="144" spans="1:1" x14ac:dyDescent="0.15">
      <c r="A144" s="67"/>
    </row>
  </sheetData>
  <mergeCells count="21">
    <mergeCell ref="AG1:AI1"/>
    <mergeCell ref="AF6:AG6"/>
    <mergeCell ref="T6:U6"/>
    <mergeCell ref="V6:W6"/>
    <mergeCell ref="AD6:AE6"/>
    <mergeCell ref="AB6:AC6"/>
    <mergeCell ref="A6:A7"/>
    <mergeCell ref="AH6:AI6"/>
    <mergeCell ref="J6:K6"/>
    <mergeCell ref="A4:AK4"/>
    <mergeCell ref="L6:M6"/>
    <mergeCell ref="B6:C6"/>
    <mergeCell ref="H6:I6"/>
    <mergeCell ref="D6:E6"/>
    <mergeCell ref="X6:Y6"/>
    <mergeCell ref="Z6:AA6"/>
    <mergeCell ref="AJ6:AK6"/>
    <mergeCell ref="R6:S6"/>
    <mergeCell ref="N6:O6"/>
    <mergeCell ref="F6:G6"/>
    <mergeCell ref="P6:Q6"/>
  </mergeCells>
  <phoneticPr fontId="2"/>
  <hyperlinks>
    <hyperlink ref="AL2" location="目次!A1" display="目　次"/>
  </hyperlinks>
  <pageMargins left="0.39" right="0" top="0.78740157480314965" bottom="0.78740157480314965" header="0.51181102362204722" footer="0.51181102362204722"/>
  <pageSetup paperSize="8" scale="6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9"/>
  <sheetViews>
    <sheetView showGridLines="0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34.625" style="3" customWidth="1"/>
    <col min="2" max="7" width="9.5" style="3" customWidth="1"/>
    <col min="8" max="8" width="10.125" style="3" customWidth="1"/>
    <col min="9" max="16384" width="9" style="3"/>
  </cols>
  <sheetData>
    <row r="1" spans="1:10" x14ac:dyDescent="0.15">
      <c r="A1" s="16" t="s">
        <v>6</v>
      </c>
    </row>
    <row r="2" spans="1:10" ht="23.25" customHeight="1" x14ac:dyDescent="0.15">
      <c r="I2" s="118" t="s">
        <v>161</v>
      </c>
    </row>
    <row r="3" spans="1:10" s="87" customFormat="1" ht="22.5" customHeight="1" x14ac:dyDescent="0.15">
      <c r="A3" s="169" t="s">
        <v>146</v>
      </c>
      <c r="B3" s="169"/>
      <c r="C3" s="169"/>
      <c r="D3" s="169"/>
      <c r="E3" s="169"/>
      <c r="F3" s="169"/>
      <c r="G3" s="169"/>
      <c r="H3" s="169"/>
    </row>
    <row r="4" spans="1:10" x14ac:dyDescent="0.15">
      <c r="A4" s="4"/>
    </row>
    <row r="5" spans="1:10" s="16" customFormat="1" ht="12.75" customHeight="1" thickBot="1" x14ac:dyDescent="0.2">
      <c r="A5" s="20" t="s">
        <v>144</v>
      </c>
      <c r="B5" s="21"/>
      <c r="C5" s="20"/>
      <c r="D5" s="18"/>
      <c r="E5" s="18"/>
      <c r="F5" s="18"/>
      <c r="G5" s="18"/>
      <c r="H5" s="12" t="s">
        <v>54</v>
      </c>
      <c r="J5" s="16" t="s">
        <v>162</v>
      </c>
    </row>
    <row r="6" spans="1:10" ht="24.75" customHeight="1" x14ac:dyDescent="0.15">
      <c r="A6" s="5" t="s">
        <v>52</v>
      </c>
      <c r="B6" s="22" t="s">
        <v>0</v>
      </c>
      <c r="C6" s="22" t="s">
        <v>44</v>
      </c>
      <c r="D6" s="22" t="s">
        <v>45</v>
      </c>
      <c r="E6" s="22" t="s">
        <v>46</v>
      </c>
      <c r="F6" s="22" t="s">
        <v>47</v>
      </c>
      <c r="G6" s="23" t="s">
        <v>48</v>
      </c>
      <c r="H6" s="94" t="s">
        <v>141</v>
      </c>
    </row>
    <row r="7" spans="1:10" ht="21" customHeight="1" x14ac:dyDescent="0.15">
      <c r="A7" s="6" t="s">
        <v>51</v>
      </c>
      <c r="B7" s="187" t="s">
        <v>49</v>
      </c>
      <c r="C7" s="188"/>
      <c r="D7" s="188"/>
      <c r="E7" s="188"/>
      <c r="F7" s="188"/>
      <c r="G7" s="188"/>
      <c r="H7" s="188"/>
    </row>
    <row r="8" spans="1:10" s="87" customFormat="1" ht="18" customHeight="1" x14ac:dyDescent="0.15">
      <c r="A8" s="86" t="s">
        <v>138</v>
      </c>
      <c r="B8" s="95">
        <v>7714</v>
      </c>
      <c r="C8" s="73">
        <v>4956</v>
      </c>
      <c r="D8" s="73">
        <v>1304</v>
      </c>
      <c r="E8" s="73">
        <v>877</v>
      </c>
      <c r="F8" s="73">
        <v>273</v>
      </c>
      <c r="G8" s="73">
        <v>282</v>
      </c>
      <c r="H8" s="73">
        <v>22</v>
      </c>
    </row>
    <row r="9" spans="1:10" s="87" customFormat="1" ht="18" customHeight="1" x14ac:dyDescent="0.15">
      <c r="A9" s="86" t="s">
        <v>150</v>
      </c>
      <c r="B9" s="95">
        <v>7603</v>
      </c>
      <c r="C9" s="73">
        <v>4850</v>
      </c>
      <c r="D9" s="73">
        <v>1310</v>
      </c>
      <c r="E9" s="73">
        <v>852</v>
      </c>
      <c r="F9" s="73">
        <v>271</v>
      </c>
      <c r="G9" s="73">
        <v>298</v>
      </c>
      <c r="H9" s="73">
        <v>22</v>
      </c>
    </row>
    <row r="10" spans="1:10" s="87" customFormat="1" ht="18" customHeight="1" x14ac:dyDescent="0.15">
      <c r="A10" s="96" t="s">
        <v>165</v>
      </c>
      <c r="B10" s="97">
        <v>7334</v>
      </c>
      <c r="C10" s="98">
        <v>4590</v>
      </c>
      <c r="D10" s="98">
        <v>1282</v>
      </c>
      <c r="E10" s="98">
        <v>860</v>
      </c>
      <c r="F10" s="98">
        <v>259</v>
      </c>
      <c r="G10" s="98">
        <v>301</v>
      </c>
      <c r="H10" s="99">
        <v>42</v>
      </c>
    </row>
    <row r="11" spans="1:10" ht="18" customHeight="1" x14ac:dyDescent="0.15">
      <c r="A11" s="24" t="s">
        <v>3</v>
      </c>
      <c r="B11" s="25">
        <v>28</v>
      </c>
      <c r="C11" s="100">
        <v>12</v>
      </c>
      <c r="D11" s="100">
        <v>5</v>
      </c>
      <c r="E11" s="100">
        <v>8</v>
      </c>
      <c r="F11" s="100">
        <v>3</v>
      </c>
      <c r="G11" s="101" t="s">
        <v>168</v>
      </c>
      <c r="H11" s="101" t="s">
        <v>169</v>
      </c>
    </row>
    <row r="12" spans="1:10" ht="18" customHeight="1" x14ac:dyDescent="0.15">
      <c r="A12" s="24" t="s">
        <v>58</v>
      </c>
      <c r="B12" s="72" t="s">
        <v>53</v>
      </c>
      <c r="C12" s="101" t="s">
        <v>169</v>
      </c>
      <c r="D12" s="101" t="s">
        <v>169</v>
      </c>
      <c r="E12" s="101" t="s">
        <v>169</v>
      </c>
      <c r="F12" s="101" t="s">
        <v>169</v>
      </c>
      <c r="G12" s="101" t="s">
        <v>169</v>
      </c>
      <c r="H12" s="101" t="s">
        <v>169</v>
      </c>
    </row>
    <row r="13" spans="1:10" ht="18" customHeight="1" x14ac:dyDescent="0.15">
      <c r="A13" s="24" t="s">
        <v>59</v>
      </c>
      <c r="B13" s="25">
        <v>589</v>
      </c>
      <c r="C13" s="101">
        <v>332</v>
      </c>
      <c r="D13" s="101">
        <v>149</v>
      </c>
      <c r="E13" s="101">
        <v>84</v>
      </c>
      <c r="F13" s="101">
        <v>12</v>
      </c>
      <c r="G13" s="100">
        <v>11</v>
      </c>
      <c r="H13" s="101">
        <v>1</v>
      </c>
    </row>
    <row r="14" spans="1:10" ht="18" customHeight="1" x14ac:dyDescent="0.15">
      <c r="A14" s="24" t="s">
        <v>60</v>
      </c>
      <c r="B14" s="25">
        <v>777</v>
      </c>
      <c r="C14" s="101">
        <v>284</v>
      </c>
      <c r="D14" s="101">
        <v>163</v>
      </c>
      <c r="E14" s="101">
        <v>170</v>
      </c>
      <c r="F14" s="101">
        <v>65</v>
      </c>
      <c r="G14" s="100">
        <v>93</v>
      </c>
      <c r="H14" s="101">
        <v>2</v>
      </c>
    </row>
    <row r="15" spans="1:10" ht="18" customHeight="1" x14ac:dyDescent="0.15">
      <c r="A15" s="24" t="s">
        <v>61</v>
      </c>
      <c r="B15" s="25">
        <v>7</v>
      </c>
      <c r="C15" s="101">
        <v>1</v>
      </c>
      <c r="D15" s="101">
        <v>1</v>
      </c>
      <c r="E15" s="101" t="s">
        <v>169</v>
      </c>
      <c r="F15" s="101">
        <v>3</v>
      </c>
      <c r="G15" s="100">
        <v>2</v>
      </c>
      <c r="H15" s="101" t="s">
        <v>169</v>
      </c>
    </row>
    <row r="16" spans="1:10" ht="18" customHeight="1" x14ac:dyDescent="0.15">
      <c r="A16" s="24" t="s">
        <v>62</v>
      </c>
      <c r="B16" s="25">
        <v>32</v>
      </c>
      <c r="C16" s="101">
        <v>22</v>
      </c>
      <c r="D16" s="101">
        <v>5</v>
      </c>
      <c r="E16" s="101">
        <v>3</v>
      </c>
      <c r="F16" s="101" t="s">
        <v>169</v>
      </c>
      <c r="G16" s="101" t="s">
        <v>53</v>
      </c>
      <c r="H16" s="101">
        <v>2</v>
      </c>
    </row>
    <row r="17" spans="1:16" ht="18" customHeight="1" x14ac:dyDescent="0.15">
      <c r="A17" s="24" t="s">
        <v>63</v>
      </c>
      <c r="B17" s="25">
        <v>202</v>
      </c>
      <c r="C17" s="101">
        <v>61</v>
      </c>
      <c r="D17" s="101">
        <v>47</v>
      </c>
      <c r="E17" s="101">
        <v>53</v>
      </c>
      <c r="F17" s="101">
        <v>19</v>
      </c>
      <c r="G17" s="100">
        <v>21</v>
      </c>
      <c r="H17" s="101">
        <v>1</v>
      </c>
    </row>
    <row r="18" spans="1:16" ht="18" customHeight="1" x14ac:dyDescent="0.15">
      <c r="A18" s="24" t="s">
        <v>64</v>
      </c>
      <c r="B18" s="25">
        <v>2029</v>
      </c>
      <c r="C18" s="101">
        <v>1336</v>
      </c>
      <c r="D18" s="101">
        <v>366</v>
      </c>
      <c r="E18" s="101">
        <v>202</v>
      </c>
      <c r="F18" s="101">
        <v>59</v>
      </c>
      <c r="G18" s="100">
        <v>57</v>
      </c>
      <c r="H18" s="101">
        <v>9</v>
      </c>
    </row>
    <row r="19" spans="1:16" ht="18" customHeight="1" x14ac:dyDescent="0.15">
      <c r="A19" s="24" t="s">
        <v>65</v>
      </c>
      <c r="B19" s="72">
        <v>107</v>
      </c>
      <c r="C19" s="101">
        <v>39</v>
      </c>
      <c r="D19" s="101">
        <v>27</v>
      </c>
      <c r="E19" s="101">
        <v>28</v>
      </c>
      <c r="F19" s="101">
        <v>8</v>
      </c>
      <c r="G19" s="100">
        <v>3</v>
      </c>
      <c r="H19" s="101">
        <v>2</v>
      </c>
    </row>
    <row r="20" spans="1:16" ht="18" customHeight="1" x14ac:dyDescent="0.15">
      <c r="A20" s="24" t="s">
        <v>66</v>
      </c>
      <c r="B20" s="25">
        <v>461</v>
      </c>
      <c r="C20" s="101">
        <v>423</v>
      </c>
      <c r="D20" s="101">
        <v>25</v>
      </c>
      <c r="E20" s="101">
        <v>8</v>
      </c>
      <c r="F20" s="101">
        <v>3</v>
      </c>
      <c r="G20" s="100" t="s">
        <v>169</v>
      </c>
      <c r="H20" s="101">
        <v>2</v>
      </c>
    </row>
    <row r="21" spans="1:16" ht="18" customHeight="1" x14ac:dyDescent="0.15">
      <c r="A21" s="24" t="s">
        <v>67</v>
      </c>
      <c r="B21" s="25">
        <v>246</v>
      </c>
      <c r="C21" s="101">
        <v>177</v>
      </c>
      <c r="D21" s="101">
        <v>36</v>
      </c>
      <c r="E21" s="101">
        <v>24</v>
      </c>
      <c r="F21" s="101">
        <v>3</v>
      </c>
      <c r="G21" s="100">
        <v>6</v>
      </c>
      <c r="H21" s="101" t="s">
        <v>169</v>
      </c>
    </row>
    <row r="22" spans="1:16" ht="18" customHeight="1" x14ac:dyDescent="0.15">
      <c r="A22" s="24" t="s">
        <v>68</v>
      </c>
      <c r="B22" s="25">
        <v>895</v>
      </c>
      <c r="C22" s="101">
        <v>646</v>
      </c>
      <c r="D22" s="101">
        <v>130</v>
      </c>
      <c r="E22" s="101">
        <v>81</v>
      </c>
      <c r="F22" s="101">
        <v>19</v>
      </c>
      <c r="G22" s="100">
        <v>18</v>
      </c>
      <c r="H22" s="101">
        <v>1</v>
      </c>
    </row>
    <row r="23" spans="1:16" ht="18" customHeight="1" x14ac:dyDescent="0.15">
      <c r="A23" s="24" t="s">
        <v>69</v>
      </c>
      <c r="B23" s="25">
        <v>602</v>
      </c>
      <c r="C23" s="101">
        <v>516</v>
      </c>
      <c r="D23" s="101">
        <v>48</v>
      </c>
      <c r="E23" s="101">
        <v>22</v>
      </c>
      <c r="F23" s="101">
        <v>10</v>
      </c>
      <c r="G23" s="100">
        <v>3</v>
      </c>
      <c r="H23" s="101">
        <v>3</v>
      </c>
    </row>
    <row r="24" spans="1:16" ht="18" customHeight="1" x14ac:dyDescent="0.15">
      <c r="A24" s="24" t="s">
        <v>70</v>
      </c>
      <c r="B24" s="25">
        <v>216</v>
      </c>
      <c r="C24" s="101">
        <v>158</v>
      </c>
      <c r="D24" s="101">
        <v>27</v>
      </c>
      <c r="E24" s="101">
        <v>14</v>
      </c>
      <c r="F24" s="101">
        <v>3</v>
      </c>
      <c r="G24" s="100">
        <v>6</v>
      </c>
      <c r="H24" s="101">
        <v>8</v>
      </c>
    </row>
    <row r="25" spans="1:16" ht="18" customHeight="1" x14ac:dyDescent="0.15">
      <c r="A25" s="24" t="s">
        <v>71</v>
      </c>
      <c r="B25" s="25">
        <v>553</v>
      </c>
      <c r="C25" s="101">
        <v>184</v>
      </c>
      <c r="D25" s="101">
        <v>160</v>
      </c>
      <c r="E25" s="101">
        <v>107</v>
      </c>
      <c r="F25" s="101">
        <v>42</v>
      </c>
      <c r="G25" s="100">
        <v>59</v>
      </c>
      <c r="H25" s="101">
        <v>1</v>
      </c>
    </row>
    <row r="26" spans="1:16" ht="18" customHeight="1" x14ac:dyDescent="0.15">
      <c r="A26" s="24" t="s">
        <v>72</v>
      </c>
      <c r="B26" s="25">
        <v>76</v>
      </c>
      <c r="C26" s="101">
        <v>39</v>
      </c>
      <c r="D26" s="101">
        <v>23</v>
      </c>
      <c r="E26" s="101">
        <v>11</v>
      </c>
      <c r="F26" s="101">
        <v>1</v>
      </c>
      <c r="G26" s="100">
        <v>2</v>
      </c>
      <c r="H26" s="101" t="s">
        <v>169</v>
      </c>
    </row>
    <row r="27" spans="1:16" ht="18" customHeight="1" x14ac:dyDescent="0.15">
      <c r="A27" s="24" t="s">
        <v>73</v>
      </c>
      <c r="B27" s="121">
        <v>514</v>
      </c>
      <c r="C27" s="102">
        <v>360</v>
      </c>
      <c r="D27" s="102">
        <v>70</v>
      </c>
      <c r="E27" s="102">
        <v>45</v>
      </c>
      <c r="F27" s="102">
        <v>9</v>
      </c>
      <c r="G27" s="102">
        <v>20</v>
      </c>
      <c r="H27" s="102">
        <v>10</v>
      </c>
    </row>
    <row r="28" spans="1:16" ht="12" customHeight="1" x14ac:dyDescent="0.15">
      <c r="A28" s="14"/>
      <c r="B28" s="189" t="s">
        <v>50</v>
      </c>
      <c r="C28" s="190"/>
      <c r="D28" s="190"/>
      <c r="E28" s="190"/>
      <c r="F28" s="190"/>
      <c r="G28" s="190"/>
      <c r="H28" s="190"/>
    </row>
    <row r="29" spans="1:16" ht="12" customHeight="1" x14ac:dyDescent="0.15">
      <c r="A29" s="15"/>
      <c r="B29" s="191"/>
      <c r="C29" s="191"/>
      <c r="D29" s="191"/>
      <c r="E29" s="191"/>
      <c r="F29" s="191"/>
      <c r="G29" s="191"/>
      <c r="H29" s="191"/>
    </row>
    <row r="30" spans="1:16" s="87" customFormat="1" ht="18" customHeight="1" x14ac:dyDescent="0.15">
      <c r="A30" s="86" t="s">
        <v>138</v>
      </c>
      <c r="B30" s="73">
        <v>60380</v>
      </c>
      <c r="C30" s="73">
        <v>10166</v>
      </c>
      <c r="D30" s="73">
        <v>8532</v>
      </c>
      <c r="E30" s="73">
        <v>11727</v>
      </c>
      <c r="F30" s="73">
        <v>6435</v>
      </c>
      <c r="G30" s="73">
        <v>23520</v>
      </c>
      <c r="H30" s="73" t="s">
        <v>53</v>
      </c>
    </row>
    <row r="31" spans="1:16" s="87" customFormat="1" ht="18" customHeight="1" x14ac:dyDescent="0.15">
      <c r="A31" s="86" t="s">
        <v>150</v>
      </c>
      <c r="B31" s="73">
        <v>60377</v>
      </c>
      <c r="C31" s="73">
        <v>9805</v>
      </c>
      <c r="D31" s="73">
        <v>8573</v>
      </c>
      <c r="E31" s="73">
        <v>11407</v>
      </c>
      <c r="F31" s="73">
        <v>6365</v>
      </c>
      <c r="G31" s="73">
        <v>24227</v>
      </c>
      <c r="H31" s="73" t="s">
        <v>166</v>
      </c>
    </row>
    <row r="32" spans="1:16" s="87" customFormat="1" ht="18" customHeight="1" x14ac:dyDescent="0.15">
      <c r="A32" s="96" t="s">
        <v>165</v>
      </c>
      <c r="B32" s="97">
        <v>60661</v>
      </c>
      <c r="C32" s="98">
        <v>9342</v>
      </c>
      <c r="D32" s="98">
        <v>8494</v>
      </c>
      <c r="E32" s="98">
        <v>11688</v>
      </c>
      <c r="F32" s="98">
        <v>6196</v>
      </c>
      <c r="G32" s="98">
        <v>24941</v>
      </c>
      <c r="H32" s="103" t="s">
        <v>167</v>
      </c>
      <c r="J32" s="112"/>
      <c r="K32" s="112"/>
      <c r="L32" s="112"/>
      <c r="M32" s="112"/>
      <c r="N32" s="112"/>
      <c r="O32" s="112"/>
      <c r="P32" s="112"/>
    </row>
    <row r="33" spans="1:10" ht="18" customHeight="1" x14ac:dyDescent="0.15">
      <c r="A33" s="24" t="s">
        <v>3</v>
      </c>
      <c r="B33" s="25">
        <v>241</v>
      </c>
      <c r="C33" s="100">
        <v>25</v>
      </c>
      <c r="D33" s="100">
        <v>30</v>
      </c>
      <c r="E33" s="100">
        <v>114</v>
      </c>
      <c r="F33" s="100">
        <v>72</v>
      </c>
      <c r="G33" s="104" t="s">
        <v>53</v>
      </c>
      <c r="H33" s="104" t="s">
        <v>167</v>
      </c>
      <c r="J33" s="7"/>
    </row>
    <row r="34" spans="1:10" ht="18" customHeight="1" x14ac:dyDescent="0.15">
      <c r="A34" s="24" t="s">
        <v>58</v>
      </c>
      <c r="B34" s="72" t="s">
        <v>53</v>
      </c>
      <c r="C34" s="100" t="s">
        <v>170</v>
      </c>
      <c r="D34" s="100" t="s">
        <v>170</v>
      </c>
      <c r="E34" s="100" t="s">
        <v>171</v>
      </c>
      <c r="F34" s="100" t="s">
        <v>172</v>
      </c>
      <c r="G34" s="104" t="s">
        <v>170</v>
      </c>
      <c r="H34" s="104" t="s">
        <v>167</v>
      </c>
    </row>
    <row r="35" spans="1:10" ht="18" customHeight="1" x14ac:dyDescent="0.15">
      <c r="A35" s="24" t="s">
        <v>59</v>
      </c>
      <c r="B35" s="25">
        <v>3585</v>
      </c>
      <c r="C35" s="100">
        <v>762</v>
      </c>
      <c r="D35" s="100">
        <v>977</v>
      </c>
      <c r="E35" s="100">
        <v>1107</v>
      </c>
      <c r="F35" s="100">
        <v>280</v>
      </c>
      <c r="G35" s="100">
        <f>348+111</f>
        <v>459</v>
      </c>
      <c r="H35" s="104" t="s">
        <v>167</v>
      </c>
    </row>
    <row r="36" spans="1:10" ht="18" customHeight="1" x14ac:dyDescent="0.15">
      <c r="A36" s="24" t="s">
        <v>60</v>
      </c>
      <c r="B36" s="25">
        <v>17126</v>
      </c>
      <c r="C36" s="100">
        <v>678</v>
      </c>
      <c r="D36" s="104">
        <v>1144</v>
      </c>
      <c r="E36" s="100">
        <v>2337</v>
      </c>
      <c r="F36" s="100">
        <v>1545</v>
      </c>
      <c r="G36" s="100">
        <f>1329+2391+7702</f>
        <v>11422</v>
      </c>
      <c r="H36" s="104" t="s">
        <v>53</v>
      </c>
    </row>
    <row r="37" spans="1:10" ht="18" customHeight="1" x14ac:dyDescent="0.15">
      <c r="A37" s="24" t="s">
        <v>61</v>
      </c>
      <c r="B37" s="25">
        <v>283</v>
      </c>
      <c r="C37" s="100">
        <v>1</v>
      </c>
      <c r="D37" s="100">
        <v>7</v>
      </c>
      <c r="E37" s="100" t="s">
        <v>170</v>
      </c>
      <c r="F37" s="104">
        <v>77</v>
      </c>
      <c r="G37" s="100">
        <f>79+119</f>
        <v>198</v>
      </c>
      <c r="H37" s="104" t="s">
        <v>167</v>
      </c>
    </row>
    <row r="38" spans="1:10" ht="18" customHeight="1" x14ac:dyDescent="0.15">
      <c r="A38" s="24" t="s">
        <v>62</v>
      </c>
      <c r="B38" s="25">
        <v>117</v>
      </c>
      <c r="C38" s="100">
        <v>51</v>
      </c>
      <c r="D38" s="100">
        <v>32</v>
      </c>
      <c r="E38" s="100">
        <v>34</v>
      </c>
      <c r="F38" s="100" t="s">
        <v>170</v>
      </c>
      <c r="G38" s="104" t="s">
        <v>170</v>
      </c>
      <c r="H38" s="104" t="s">
        <v>167</v>
      </c>
    </row>
    <row r="39" spans="1:10" ht="18" customHeight="1" x14ac:dyDescent="0.15">
      <c r="A39" s="24" t="s">
        <v>63</v>
      </c>
      <c r="B39" s="25">
        <v>3322</v>
      </c>
      <c r="C39" s="100">
        <v>151</v>
      </c>
      <c r="D39" s="100">
        <v>319</v>
      </c>
      <c r="E39" s="100">
        <v>734</v>
      </c>
      <c r="F39" s="100">
        <v>432</v>
      </c>
      <c r="G39" s="100">
        <f>487+393+806</f>
        <v>1686</v>
      </c>
      <c r="H39" s="104" t="s">
        <v>53</v>
      </c>
    </row>
    <row r="40" spans="1:10" ht="18" customHeight="1" x14ac:dyDescent="0.15">
      <c r="A40" s="24" t="s">
        <v>64</v>
      </c>
      <c r="B40" s="25">
        <v>12358</v>
      </c>
      <c r="C40" s="100">
        <v>2931</v>
      </c>
      <c r="D40" s="100">
        <v>2339</v>
      </c>
      <c r="E40" s="100">
        <v>2705</v>
      </c>
      <c r="F40" s="100">
        <v>1435</v>
      </c>
      <c r="G40" s="100">
        <f>1200+1748</f>
        <v>2948</v>
      </c>
      <c r="H40" s="104" t="s">
        <v>167</v>
      </c>
    </row>
    <row r="41" spans="1:10" ht="18" customHeight="1" x14ac:dyDescent="0.15">
      <c r="A41" s="24" t="s">
        <v>65</v>
      </c>
      <c r="B41" s="72">
        <v>986</v>
      </c>
      <c r="C41" s="100">
        <v>74</v>
      </c>
      <c r="D41" s="100">
        <v>184</v>
      </c>
      <c r="E41" s="100">
        <v>402</v>
      </c>
      <c r="F41" s="100">
        <v>189</v>
      </c>
      <c r="G41" s="100">
        <f>80+57</f>
        <v>137</v>
      </c>
      <c r="H41" s="104" t="s">
        <v>167</v>
      </c>
    </row>
    <row r="42" spans="1:10" ht="18" customHeight="1" x14ac:dyDescent="0.15">
      <c r="A42" s="24" t="s">
        <v>66</v>
      </c>
      <c r="B42" s="25">
        <v>976</v>
      </c>
      <c r="C42" s="100">
        <v>637</v>
      </c>
      <c r="D42" s="100">
        <v>161</v>
      </c>
      <c r="E42" s="100">
        <v>102</v>
      </c>
      <c r="F42" s="100">
        <v>76</v>
      </c>
      <c r="G42" s="100" t="s">
        <v>172</v>
      </c>
      <c r="H42" s="104" t="s">
        <v>53</v>
      </c>
    </row>
    <row r="43" spans="1:10" ht="18" customHeight="1" x14ac:dyDescent="0.15">
      <c r="A43" s="24" t="s">
        <v>67</v>
      </c>
      <c r="B43" s="25">
        <v>1208</v>
      </c>
      <c r="C43" s="100">
        <v>364</v>
      </c>
      <c r="D43" s="100">
        <v>235</v>
      </c>
      <c r="E43" s="100">
        <v>313</v>
      </c>
      <c r="F43" s="100">
        <v>74</v>
      </c>
      <c r="G43" s="100">
        <v>222</v>
      </c>
      <c r="H43" s="104" t="s">
        <v>167</v>
      </c>
    </row>
    <row r="44" spans="1:10" ht="18" customHeight="1" x14ac:dyDescent="0.15">
      <c r="A44" s="24" t="s">
        <v>68</v>
      </c>
      <c r="B44" s="25">
        <v>4643</v>
      </c>
      <c r="C44" s="100">
        <v>1312</v>
      </c>
      <c r="D44" s="100">
        <v>855</v>
      </c>
      <c r="E44" s="100">
        <v>1101</v>
      </c>
      <c r="F44" s="100">
        <v>443</v>
      </c>
      <c r="G44" s="100">
        <f>369+424+139</f>
        <v>932</v>
      </c>
      <c r="H44" s="104" t="s">
        <v>53</v>
      </c>
    </row>
    <row r="45" spans="1:10" ht="18" customHeight="1" x14ac:dyDescent="0.15">
      <c r="A45" s="24" t="s">
        <v>69</v>
      </c>
      <c r="B45" s="25">
        <v>1900</v>
      </c>
      <c r="C45" s="100">
        <v>882</v>
      </c>
      <c r="D45" s="100">
        <v>312</v>
      </c>
      <c r="E45" s="100">
        <v>308</v>
      </c>
      <c r="F45" s="100">
        <v>239</v>
      </c>
      <c r="G45" s="100">
        <f>77+82</f>
        <v>159</v>
      </c>
      <c r="H45" s="104" t="s">
        <v>167</v>
      </c>
    </row>
    <row r="46" spans="1:10" ht="18" customHeight="1" x14ac:dyDescent="0.15">
      <c r="A46" s="24" t="s">
        <v>70</v>
      </c>
      <c r="B46" s="25">
        <v>1075</v>
      </c>
      <c r="C46" s="100">
        <v>257</v>
      </c>
      <c r="D46" s="100">
        <v>175</v>
      </c>
      <c r="E46" s="100">
        <v>185</v>
      </c>
      <c r="F46" s="100">
        <v>69</v>
      </c>
      <c r="G46" s="100">
        <f>116+151+122</f>
        <v>389</v>
      </c>
      <c r="H46" s="104" t="s">
        <v>167</v>
      </c>
    </row>
    <row r="47" spans="1:10" ht="18" customHeight="1" x14ac:dyDescent="0.15">
      <c r="A47" s="24" t="s">
        <v>71</v>
      </c>
      <c r="B47" s="25">
        <v>8886</v>
      </c>
      <c r="C47" s="100">
        <v>372</v>
      </c>
      <c r="D47" s="100">
        <v>1148</v>
      </c>
      <c r="E47" s="100">
        <v>1470</v>
      </c>
      <c r="F47" s="100">
        <v>1042</v>
      </c>
      <c r="G47" s="100">
        <f>1015+1721+2118</f>
        <v>4854</v>
      </c>
      <c r="H47" s="104" t="s">
        <v>167</v>
      </c>
    </row>
    <row r="48" spans="1:10" ht="18" customHeight="1" x14ac:dyDescent="0.15">
      <c r="A48" s="24" t="s">
        <v>72</v>
      </c>
      <c r="B48" s="25">
        <v>695</v>
      </c>
      <c r="C48" s="100">
        <v>117</v>
      </c>
      <c r="D48" s="100">
        <v>143</v>
      </c>
      <c r="E48" s="100">
        <v>136</v>
      </c>
      <c r="F48" s="100">
        <v>22</v>
      </c>
      <c r="G48" s="100">
        <f>67+210</f>
        <v>277</v>
      </c>
      <c r="H48" s="104" t="s">
        <v>53</v>
      </c>
    </row>
    <row r="49" spans="1:8" ht="18" customHeight="1" thickBot="1" x14ac:dyDescent="0.2">
      <c r="A49" s="9" t="s">
        <v>5</v>
      </c>
      <c r="B49" s="109">
        <v>3260</v>
      </c>
      <c r="C49" s="105">
        <v>728</v>
      </c>
      <c r="D49" s="105">
        <v>433</v>
      </c>
      <c r="E49" s="105">
        <v>640</v>
      </c>
      <c r="F49" s="105">
        <v>201</v>
      </c>
      <c r="G49" s="105">
        <f>412+367+479</f>
        <v>1258</v>
      </c>
      <c r="H49" s="106" t="s">
        <v>167</v>
      </c>
    </row>
    <row r="50" spans="1:8" ht="18" customHeight="1" x14ac:dyDescent="0.15">
      <c r="A50" s="113" t="s">
        <v>174</v>
      </c>
      <c r="B50" s="8"/>
      <c r="C50" s="8"/>
      <c r="D50" s="8"/>
      <c r="E50" s="8"/>
      <c r="F50" s="8"/>
      <c r="G50" s="8"/>
      <c r="H50" s="28"/>
    </row>
    <row r="51" spans="1:8" x14ac:dyDescent="0.15">
      <c r="A51" s="10" t="s">
        <v>175</v>
      </c>
    </row>
    <row r="52" spans="1:8" x14ac:dyDescent="0.15">
      <c r="A52" s="107"/>
    </row>
    <row r="53" spans="1:8" x14ac:dyDescent="0.15">
      <c r="A53" s="10"/>
    </row>
    <row r="56" spans="1:8" x14ac:dyDescent="0.15">
      <c r="A56" s="10"/>
    </row>
    <row r="57" spans="1:8" x14ac:dyDescent="0.15">
      <c r="A57" s="10"/>
    </row>
    <row r="58" spans="1:8" x14ac:dyDescent="0.15">
      <c r="A58" s="10"/>
    </row>
    <row r="59" spans="1:8" x14ac:dyDescent="0.15">
      <c r="A59" s="10"/>
    </row>
    <row r="60" spans="1:8" x14ac:dyDescent="0.15">
      <c r="A60" s="10"/>
    </row>
    <row r="61" spans="1:8" x14ac:dyDescent="0.15">
      <c r="A61" s="10"/>
    </row>
    <row r="62" spans="1:8" x14ac:dyDescent="0.15">
      <c r="A62" s="10"/>
    </row>
    <row r="63" spans="1:8" s="4" customFormat="1" x14ac:dyDescent="0.15">
      <c r="A63" s="10"/>
      <c r="B63" s="3"/>
      <c r="C63" s="3"/>
      <c r="D63" s="3"/>
      <c r="E63" s="3"/>
      <c r="F63" s="3"/>
      <c r="G63" s="3"/>
    </row>
    <row r="64" spans="1:8" x14ac:dyDescent="0.15">
      <c r="A64" s="10"/>
    </row>
    <row r="65" spans="1:1" x14ac:dyDescent="0.15">
      <c r="A65" s="10"/>
    </row>
    <row r="66" spans="1:1" x14ac:dyDescent="0.15">
      <c r="A66" s="10"/>
    </row>
    <row r="67" spans="1:1" x14ac:dyDescent="0.15">
      <c r="A67" s="10"/>
    </row>
    <row r="68" spans="1:1" x14ac:dyDescent="0.15">
      <c r="A68" s="10"/>
    </row>
    <row r="69" spans="1:1" x14ac:dyDescent="0.15">
      <c r="A69" s="10"/>
    </row>
    <row r="70" spans="1:1" x14ac:dyDescent="0.15">
      <c r="A70" s="10"/>
    </row>
    <row r="71" spans="1:1" x14ac:dyDescent="0.15">
      <c r="A71" s="10"/>
    </row>
    <row r="78" spans="1:1" s="4" customFormat="1" x14ac:dyDescent="0.15"/>
    <row r="100" s="4" customFormat="1" x14ac:dyDescent="0.15"/>
    <row r="115" s="4" customFormat="1" x14ac:dyDescent="0.15"/>
    <row r="156" spans="8:8" x14ac:dyDescent="0.15">
      <c r="H156" s="7"/>
    </row>
    <row r="171" spans="8:8" x14ac:dyDescent="0.15">
      <c r="H171" s="7"/>
    </row>
    <row r="213" spans="8:8" x14ac:dyDescent="0.15">
      <c r="H213" s="7"/>
    </row>
    <row r="214" spans="8:8" x14ac:dyDescent="0.15">
      <c r="H214" s="7"/>
    </row>
    <row r="228" spans="8:8" x14ac:dyDescent="0.15">
      <c r="H228" s="7"/>
    </row>
    <row r="229" spans="8:8" x14ac:dyDescent="0.15">
      <c r="H229" s="7"/>
    </row>
  </sheetData>
  <mergeCells count="3">
    <mergeCell ref="B7:H7"/>
    <mergeCell ref="B28:H29"/>
    <mergeCell ref="A3:H3"/>
  </mergeCells>
  <phoneticPr fontId="2"/>
  <hyperlinks>
    <hyperlink ref="I2" location="目次!A1" display="目　次"/>
  </hyperlinks>
  <pageMargins left="0.47244094488188981" right="0" top="0.59055118110236227" bottom="0.19685039370078741" header="0.23622047244094491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目次</vt:lpstr>
      <vt:lpstr>１‐１.産業（大分類）別事業所数及び従業者数</vt:lpstr>
      <vt:lpstr>１‐2.産業（大分類）別事業所数及び従業者数</vt:lpstr>
      <vt:lpstr>2-1.産業別（大分類）町丁別事業所数及び従業者数  </vt:lpstr>
      <vt:lpstr>2-2.産業別（大分類）町丁別事業所数及び従業者数（続 き）</vt:lpstr>
      <vt:lpstr>3.（民営）</vt:lpstr>
      <vt:lpstr>'１‐１.産業（大分類）別事業所数及び従業者数'!Print_Area</vt:lpstr>
      <vt:lpstr>'１‐2.産業（大分類）別事業所数及び従業者数'!Print_Area</vt:lpstr>
      <vt:lpstr>'2-1.産業別（大分類）町丁別事業所数及び従業者数  '!Print_Area</vt:lpstr>
      <vt:lpstr>'2-2.産業別（大分類）町丁別事業所数及び従業者数（続 き）'!Print_Area</vt:lpstr>
      <vt:lpstr>'3.（民営）'!Print_Area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西本　要</cp:lastModifiedBy>
  <cp:lastPrinted>2022-12-27T08:00:46Z</cp:lastPrinted>
  <dcterms:created xsi:type="dcterms:W3CDTF">2003-01-07T07:54:55Z</dcterms:created>
  <dcterms:modified xsi:type="dcterms:W3CDTF">2023-03-26T05:36:35Z</dcterms:modified>
</cp:coreProperties>
</file>