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　統計おのみち\２０作成・業者提供用\20HP用\"/>
    </mc:Choice>
  </mc:AlternateContent>
  <bookViews>
    <workbookView xWindow="600" yWindow="195" windowWidth="19395" windowHeight="7755" tabRatio="921" firstSheet="22" activeTab="26"/>
  </bookViews>
  <sheets>
    <sheet name="目次" sheetId="30" r:id="rId1"/>
    <sheet name="1.市内の学校の状況" sheetId="1" r:id="rId2"/>
    <sheet name="2.幼稚園の概況" sheetId="2" r:id="rId3"/>
    <sheet name="3.幼保連携型認定こども園の概況" sheetId="29" r:id="rId4"/>
    <sheet name="4.小学校の概況" sheetId="3" r:id="rId5"/>
    <sheet name="5.中学校の概況" sheetId="4" r:id="rId6"/>
    <sheet name="6.高等学校の概況" sheetId="5" r:id="rId7"/>
    <sheet name="7.大学の概況" sheetId="11" r:id="rId8"/>
    <sheet name="8.特別支援学校の概況" sheetId="12" r:id="rId9"/>
    <sheet name="9.専修・各種学校の概況" sheetId="13" r:id="rId10"/>
    <sheet name="10.中学校進路別卒業者数" sheetId="34" r:id="rId11"/>
    <sheet name="11.高等学校進路別卒業者数 " sheetId="37" r:id="rId12"/>
    <sheet name="12.市立図書館分類別蔵書冊数" sheetId="14" r:id="rId13"/>
    <sheet name="13.市立図書館利用状況" sheetId="15" r:id="rId14"/>
    <sheet name="14.芸予文化情報センターの利用状況" sheetId="16" r:id="rId15"/>
    <sheet name="15.市立美術館入館者数" sheetId="17" r:id="rId16"/>
    <sheet name="16.圓鍔勝三彫刻美術館入館者" sheetId="18" r:id="rId17"/>
    <sheet name="17.資料館等入館者数" sheetId="19" r:id="rId18"/>
    <sheet name="18.爽藾軒庭園及び明喜庵茶室利用者数" sheetId="20" r:id="rId19"/>
    <sheet name="19.指定文化財件数" sheetId="21" r:id="rId20"/>
    <sheet name="20.公会堂利用状況" sheetId="22" r:id="rId21"/>
    <sheet name="21.テアトロシェルネ使用状況" sheetId="23" r:id="rId22"/>
    <sheet name="22.向島運動公園利用状況" sheetId="24" r:id="rId23"/>
    <sheet name="23.御調ソフトボール球場利用状況" sheetId="32" r:id="rId24"/>
    <sheet name="24.市民プール利用状況" sheetId="9" r:id="rId25"/>
    <sheet name="25.千光寺公園施設と利用状況" sheetId="10" r:id="rId26"/>
    <sheet name="26.都市公園及び児童遊園地設置状況" sheetId="27" r:id="rId27"/>
  </sheets>
  <definedNames>
    <definedName name="_xlnm._FilterDatabase" localSheetId="4" hidden="1">'4.小学校の概況'!$A$7:$M$18</definedName>
    <definedName name="_xlnm.Print_Area" localSheetId="1">'1.市内の学校の状況'!$A$1:$F$17</definedName>
    <definedName name="_xlnm.Print_Area" localSheetId="10">'10.中学校進路別卒業者数'!$A$1:$AM$43</definedName>
    <definedName name="_xlnm.Print_Area" localSheetId="11">'11.高等学校進路別卒業者数 '!$A$1:$AD$31</definedName>
    <definedName name="_xlnm.Print_Area" localSheetId="12">'12.市立図書館分類別蔵書冊数'!$A$1:$J$23</definedName>
    <definedName name="_xlnm.Print_Area" localSheetId="13">'13.市立図書館利用状況'!$A$1:$K$27</definedName>
    <definedName name="_xlnm.Print_Area" localSheetId="14">'14.芸予文化情報センターの利用状況'!$A$1:$D$16</definedName>
    <definedName name="_xlnm.Print_Area" localSheetId="15">'15.市立美術館入館者数'!$A$1:$K$17</definedName>
    <definedName name="_xlnm.Print_Area" localSheetId="16">'16.圓鍔勝三彫刻美術館入館者'!$A$1:$H$20</definedName>
    <definedName name="_xlnm.Print_Area" localSheetId="17">'17.資料館等入館者数'!$A$1:$F$16</definedName>
    <definedName name="_xlnm.Print_Area" localSheetId="18">'18.爽藾軒庭園及び明喜庵茶室利用者数'!$A$1:$K$17</definedName>
    <definedName name="_xlnm.Print_Area" localSheetId="19">'19.指定文化財件数'!$A$1:$I$26</definedName>
    <definedName name="_xlnm.Print_Area" localSheetId="2">'2.幼稚園の概況'!$A$1:$J$19</definedName>
    <definedName name="_xlnm.Print_Area" localSheetId="20">'20.公会堂利用状況'!$A$1:$N$16</definedName>
    <definedName name="_xlnm.Print_Area" localSheetId="21">'21.テアトロシェルネ使用状況'!$A$1:$N$28</definedName>
    <definedName name="_xlnm.Print_Area" localSheetId="22">'22.向島運動公園利用状況'!$A$1:$H$23</definedName>
    <definedName name="_xlnm.Print_Area" localSheetId="23">'23.御調ソフトボール球場利用状況'!$A$1:$F$16</definedName>
    <definedName name="_xlnm.Print_Area" localSheetId="24">'24.市民プール利用状況'!$A$1:$F$16</definedName>
    <definedName name="_xlnm.Print_Area" localSheetId="25">'25.千光寺公園施設と利用状況'!$A$1:$D$14</definedName>
    <definedName name="_xlnm.Print_Area" localSheetId="26">'26.都市公園及び児童遊園地設置状況'!$A$1:$J$13</definedName>
    <definedName name="_xlnm.Print_Area" localSheetId="3">'3.幼保連携型認定こども園の概況'!$A$1:$M$16</definedName>
    <definedName name="_xlnm.Print_Area" localSheetId="4">'4.小学校の概況'!$A$1:$M$18</definedName>
    <definedName name="_xlnm.Print_Area" localSheetId="5">'5.中学校の概況'!$A$1:$J$16</definedName>
    <definedName name="_xlnm.Print_Area" localSheetId="6">'6.高等学校の概況'!$A$1:$J$18</definedName>
    <definedName name="_xlnm.Print_Area" localSheetId="7">'7.大学の概況'!$A$1:$I$35</definedName>
    <definedName name="_xlnm.Print_Area" localSheetId="8">'8.特別支援学校の概況'!$A$1:$J$18</definedName>
    <definedName name="_xlnm.Print_Area" localSheetId="9">'9.専修・各種学校の概況'!$A$1:$L$19</definedName>
  </definedNames>
  <calcPr calcId="162913" calcMode="manual"/>
</workbook>
</file>

<file path=xl/calcChain.xml><?xml version="1.0" encoding="utf-8"?>
<calcChain xmlns="http://schemas.openxmlformats.org/spreadsheetml/2006/main">
  <c r="AH27" i="34" l="1"/>
  <c r="AH26" i="34"/>
  <c r="AH24" i="34"/>
  <c r="AH23" i="34"/>
  <c r="AH22" i="34"/>
  <c r="E13" i="5" l="1"/>
  <c r="F12" i="4"/>
  <c r="F14" i="3"/>
  <c r="F12" i="2"/>
</calcChain>
</file>

<file path=xl/sharedStrings.xml><?xml version="1.0" encoding="utf-8"?>
<sst xmlns="http://schemas.openxmlformats.org/spreadsheetml/2006/main" count="1075" uniqueCount="440">
  <si>
    <t>１５  教 育 ・ 文 化</t>
    <rPh sb="4" eb="5">
      <t>キョウ</t>
    </rPh>
    <rPh sb="6" eb="7">
      <t>イク</t>
    </rPh>
    <rPh sb="10" eb="11">
      <t>ブン</t>
    </rPh>
    <rPh sb="12" eb="13">
      <t>カ</t>
    </rPh>
    <phoneticPr fontId="3"/>
  </si>
  <si>
    <t>１． 市内の学校の状況</t>
    <rPh sb="3" eb="5">
      <t>シナイ</t>
    </rPh>
    <rPh sb="6" eb="8">
      <t>ガッコウ</t>
    </rPh>
    <rPh sb="9" eb="11">
      <t>ジョウキョウ</t>
    </rPh>
    <phoneticPr fontId="3"/>
  </si>
  <si>
    <t>（単位　　校、人）</t>
    <rPh sb="1" eb="3">
      <t>タンイ</t>
    </rPh>
    <rPh sb="5" eb="6">
      <t>コウ</t>
    </rPh>
    <rPh sb="7" eb="8">
      <t>ヒト</t>
    </rPh>
    <phoneticPr fontId="3"/>
  </si>
  <si>
    <t>学校基本調査</t>
    <rPh sb="0" eb="2">
      <t>ガッコウ</t>
    </rPh>
    <rPh sb="2" eb="4">
      <t>キホン</t>
    </rPh>
    <rPh sb="4" eb="6">
      <t>チョウサ</t>
    </rPh>
    <phoneticPr fontId="3"/>
  </si>
  <si>
    <t>年度</t>
    <rPh sb="0" eb="1">
      <t>トシ</t>
    </rPh>
    <rPh sb="1" eb="2">
      <t>ド</t>
    </rPh>
    <phoneticPr fontId="3"/>
  </si>
  <si>
    <t>学校数</t>
    <rPh sb="0" eb="2">
      <t>ガッコウ</t>
    </rPh>
    <rPh sb="2" eb="3">
      <t>スウ</t>
    </rPh>
    <phoneticPr fontId="3"/>
  </si>
  <si>
    <t>教員数</t>
    <rPh sb="0" eb="2">
      <t>キョウイン</t>
    </rPh>
    <rPh sb="2" eb="3">
      <t>スウ</t>
    </rPh>
    <phoneticPr fontId="3"/>
  </si>
  <si>
    <t>在学者数</t>
    <rPh sb="0" eb="2">
      <t>ザイガク</t>
    </rPh>
    <rPh sb="2" eb="3">
      <t>シャ</t>
    </rPh>
    <rPh sb="3" eb="4">
      <t>スウ</t>
    </rPh>
    <phoneticPr fontId="3"/>
  </si>
  <si>
    <t>平成</t>
    <rPh sb="0" eb="2">
      <t>ヘイセイ</t>
    </rPh>
    <phoneticPr fontId="3"/>
  </si>
  <si>
    <t>注 ：</t>
    <rPh sb="0" eb="1">
      <t>チュウ</t>
    </rPh>
    <phoneticPr fontId="3"/>
  </si>
  <si>
    <t>（２） 教員数は、本務者・兼務者の合計である。</t>
    <phoneticPr fontId="3"/>
  </si>
  <si>
    <t>２． 幼 稚 園 の 概 況</t>
    <rPh sb="3" eb="4">
      <t>ヨウ</t>
    </rPh>
    <rPh sb="5" eb="6">
      <t>オサナイ</t>
    </rPh>
    <rPh sb="7" eb="8">
      <t>エン</t>
    </rPh>
    <rPh sb="11" eb="12">
      <t>オオムネ</t>
    </rPh>
    <rPh sb="13" eb="14">
      <t>キョウ</t>
    </rPh>
    <phoneticPr fontId="3"/>
  </si>
  <si>
    <t>（単位　　園、学級、人）</t>
    <rPh sb="1" eb="3">
      <t>タンイ</t>
    </rPh>
    <rPh sb="5" eb="6">
      <t>エン</t>
    </rPh>
    <rPh sb="7" eb="9">
      <t>ガッキュウ</t>
    </rPh>
    <rPh sb="10" eb="11">
      <t>ヒト</t>
    </rPh>
    <phoneticPr fontId="3"/>
  </si>
  <si>
    <t>年度</t>
    <rPh sb="0" eb="2">
      <t>ネンド</t>
    </rPh>
    <phoneticPr fontId="3"/>
  </si>
  <si>
    <t>園数</t>
    <rPh sb="0" eb="1">
      <t>エン</t>
    </rPh>
    <rPh sb="1" eb="2">
      <t>カズ</t>
    </rPh>
    <phoneticPr fontId="3"/>
  </si>
  <si>
    <t>学級数</t>
    <rPh sb="0" eb="2">
      <t>ガッキュウ</t>
    </rPh>
    <rPh sb="2" eb="3">
      <t>カズ</t>
    </rPh>
    <phoneticPr fontId="3"/>
  </si>
  <si>
    <t>園児数</t>
    <rPh sb="0" eb="1">
      <t>エン</t>
    </rPh>
    <rPh sb="1" eb="2">
      <t>ジ</t>
    </rPh>
    <rPh sb="2" eb="3">
      <t>スウ</t>
    </rPh>
    <phoneticPr fontId="3"/>
  </si>
  <si>
    <t>総数</t>
    <rPh sb="0" eb="2">
      <t>ソウスウ</t>
    </rPh>
    <phoneticPr fontId="3"/>
  </si>
  <si>
    <t>３歳</t>
    <rPh sb="1" eb="2">
      <t>サイ</t>
    </rPh>
    <phoneticPr fontId="3"/>
  </si>
  <si>
    <t>４歳</t>
    <rPh sb="1" eb="2">
      <t>サイ</t>
    </rPh>
    <phoneticPr fontId="3"/>
  </si>
  <si>
    <t>５歳</t>
    <rPh sb="1" eb="2">
      <t>サイ</t>
    </rPh>
    <phoneticPr fontId="3"/>
  </si>
  <si>
    <t>（１） 各年度5月1日現在</t>
    <phoneticPr fontId="3"/>
  </si>
  <si>
    <t>（２） 教員数は、本務者・兼務者の合計である。</t>
  </si>
  <si>
    <t>（単位　　校、学級、人）</t>
    <rPh sb="1" eb="3">
      <t>タンイ</t>
    </rPh>
    <rPh sb="5" eb="6">
      <t>コウ</t>
    </rPh>
    <rPh sb="7" eb="9">
      <t>ガッキュウ</t>
    </rPh>
    <rPh sb="10" eb="11">
      <t>ヒト</t>
    </rPh>
    <phoneticPr fontId="3"/>
  </si>
  <si>
    <t>児　　童　　数</t>
    <rPh sb="0" eb="1">
      <t>ジ</t>
    </rPh>
    <rPh sb="3" eb="4">
      <t>ワラベ</t>
    </rPh>
    <rPh sb="6" eb="7">
      <t>スウ</t>
    </rPh>
    <phoneticPr fontId="3"/>
  </si>
  <si>
    <t>（１） 各年度5月1日現在</t>
  </si>
  <si>
    <t>（単位　　校、学級、人）</t>
    <phoneticPr fontId="3"/>
  </si>
  <si>
    <t>学級数</t>
    <rPh sb="0" eb="2">
      <t>ガッキュウ</t>
    </rPh>
    <rPh sb="2" eb="3">
      <t>スウ</t>
    </rPh>
    <phoneticPr fontId="3"/>
  </si>
  <si>
    <t>生　徒　数</t>
    <rPh sb="0" eb="1">
      <t>ショウ</t>
    </rPh>
    <rPh sb="2" eb="3">
      <t>タダ</t>
    </rPh>
    <rPh sb="4" eb="5">
      <t>スウ</t>
    </rPh>
    <phoneticPr fontId="3"/>
  </si>
  <si>
    <t>生徒数</t>
    <rPh sb="0" eb="2">
      <t>セイト</t>
    </rPh>
    <rPh sb="2" eb="3">
      <t>スウ</t>
    </rPh>
    <phoneticPr fontId="3"/>
  </si>
  <si>
    <t>注 ：</t>
    <phoneticPr fontId="3"/>
  </si>
  <si>
    <t>（２） 教員数は、本務者・兼務者の合計である。</t>
    <rPh sb="4" eb="6">
      <t>キョウイン</t>
    </rPh>
    <rPh sb="6" eb="7">
      <t>スウ</t>
    </rPh>
    <rPh sb="9" eb="11">
      <t>ホンム</t>
    </rPh>
    <rPh sb="11" eb="12">
      <t>シャ</t>
    </rPh>
    <rPh sb="13" eb="15">
      <t>ケンム</t>
    </rPh>
    <rPh sb="15" eb="16">
      <t>シャ</t>
    </rPh>
    <rPh sb="17" eb="19">
      <t>ゴウケイ</t>
    </rPh>
    <phoneticPr fontId="3"/>
  </si>
  <si>
    <t>（単位　　人、％）</t>
    <rPh sb="1" eb="3">
      <t>タンイ</t>
    </rPh>
    <rPh sb="5" eb="6">
      <t>ヒト</t>
    </rPh>
    <phoneticPr fontId="3"/>
  </si>
  <si>
    <t>卒業者数</t>
    <rPh sb="0" eb="3">
      <t>ソツギョウシャ</t>
    </rPh>
    <rPh sb="3" eb="4">
      <t>カズ</t>
    </rPh>
    <phoneticPr fontId="3"/>
  </si>
  <si>
    <t>就職者</t>
    <rPh sb="0" eb="2">
      <t>シュウショク</t>
    </rPh>
    <rPh sb="2" eb="3">
      <t>シャ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</si>
  <si>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</si>
  <si>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</si>
  <si>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-</t>
    <phoneticPr fontId="3"/>
  </si>
  <si>
    <t>専修学校（高等課程）進学者</t>
    <rPh sb="0" eb="2">
      <t>センシュウ</t>
    </rPh>
    <rPh sb="2" eb="4">
      <t>ガッコウ</t>
    </rPh>
    <rPh sb="5" eb="7">
      <t>コウトウ</t>
    </rPh>
    <rPh sb="7" eb="9">
      <t>カテイ</t>
    </rPh>
    <rPh sb="10" eb="13">
      <t>シンガクシャ</t>
    </rPh>
    <phoneticPr fontId="3"/>
  </si>
  <si>
    <t>専修学校（一般課程）等入学者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3"/>
  </si>
  <si>
    <t>その他</t>
    <rPh sb="2" eb="3">
      <t>タ</t>
    </rPh>
    <phoneticPr fontId="3"/>
  </si>
  <si>
    <t>-</t>
  </si>
  <si>
    <t>（１） 前年度間の卒業者の進路状況を調査年度の5月1日現在で集計したもの｡</t>
  </si>
  <si>
    <t>（２） 進学しながら専修学校等に通学している者は「進学者」としている。</t>
    <rPh sb="4" eb="6">
      <t>シンガク</t>
    </rPh>
    <rPh sb="10" eb="12">
      <t>センシュウ</t>
    </rPh>
    <rPh sb="12" eb="14">
      <t>ガッコウ</t>
    </rPh>
    <rPh sb="14" eb="15">
      <t>トウ</t>
    </rPh>
    <rPh sb="16" eb="18">
      <t>ツウガク</t>
    </rPh>
    <rPh sb="22" eb="23">
      <t>モノ</t>
    </rPh>
    <rPh sb="25" eb="28">
      <t>シンガクシャ</t>
    </rPh>
    <phoneticPr fontId="3"/>
  </si>
  <si>
    <t>１５  教 育 ・ 文 化</t>
    <phoneticPr fontId="3"/>
  </si>
  <si>
    <t>学校基本調査</t>
  </si>
  <si>
    <t>専修学校（専門課程）進学者</t>
    <phoneticPr fontId="3"/>
  </si>
  <si>
    <t>専修学校（一般課程）等入学者</t>
    <phoneticPr fontId="3"/>
  </si>
  <si>
    <t>その他</t>
    <phoneticPr fontId="3"/>
  </si>
  <si>
    <t>死亡・不詳</t>
    <phoneticPr fontId="3"/>
  </si>
  <si>
    <t>　　</t>
    <phoneticPr fontId="3"/>
  </si>
  <si>
    <t>市生涯学習課</t>
    <rPh sb="0" eb="1">
      <t>シ</t>
    </rPh>
    <rPh sb="1" eb="3">
      <t>ショウガイ</t>
    </rPh>
    <rPh sb="3" eb="5">
      <t>ガクシュウ</t>
    </rPh>
    <rPh sb="5" eb="6">
      <t>カ</t>
    </rPh>
    <phoneticPr fontId="3"/>
  </si>
  <si>
    <t>（単位　　日、人）</t>
    <rPh sb="1" eb="3">
      <t>タンイ</t>
    </rPh>
    <rPh sb="5" eb="6">
      <t>ニチ</t>
    </rPh>
    <rPh sb="7" eb="8">
      <t>ヒト</t>
    </rPh>
    <phoneticPr fontId="3"/>
  </si>
  <si>
    <t>年  度</t>
    <rPh sb="0" eb="1">
      <t>トシ</t>
    </rPh>
    <rPh sb="3" eb="4">
      <t>ド</t>
    </rPh>
    <phoneticPr fontId="3"/>
  </si>
  <si>
    <t>開場日数</t>
    <rPh sb="0" eb="2">
      <t>カイジョウ</t>
    </rPh>
    <rPh sb="2" eb="4">
      <t>ニッスウ</t>
    </rPh>
    <phoneticPr fontId="3"/>
  </si>
  <si>
    <t>利用者数</t>
    <rPh sb="0" eb="3">
      <t>リヨウシャ</t>
    </rPh>
    <rPh sb="3" eb="4">
      <t>スウ</t>
    </rPh>
    <phoneticPr fontId="3"/>
  </si>
  <si>
    <t>団  体</t>
    <rPh sb="0" eb="1">
      <t>ダン</t>
    </rPh>
    <rPh sb="3" eb="4">
      <t>カラダ</t>
    </rPh>
    <phoneticPr fontId="3"/>
  </si>
  <si>
    <t>団体数</t>
    <rPh sb="0" eb="2">
      <t>ダンタイ</t>
    </rPh>
    <rPh sb="2" eb="3">
      <t>スウ</t>
    </rPh>
    <phoneticPr fontId="3"/>
  </si>
  <si>
    <t>人  員</t>
    <rPh sb="0" eb="1">
      <t>ヒト</t>
    </rPh>
    <rPh sb="3" eb="4">
      <t>イン</t>
    </rPh>
    <phoneticPr fontId="3"/>
  </si>
  <si>
    <t>１５　教　育・文　化</t>
    <rPh sb="3" eb="4">
      <t>キョウ</t>
    </rPh>
    <rPh sb="5" eb="6">
      <t>イク</t>
    </rPh>
    <rPh sb="7" eb="8">
      <t>ブン</t>
    </rPh>
    <rPh sb="9" eb="10">
      <t>カ</t>
    </rPh>
    <phoneticPr fontId="3"/>
  </si>
  <si>
    <t>（単位　　人）</t>
    <rPh sb="1" eb="3">
      <t>タンイ</t>
    </rPh>
    <rPh sb="5" eb="6">
      <t>ヒト</t>
    </rPh>
    <phoneticPr fontId="3"/>
  </si>
  <si>
    <t>市観光課</t>
    <rPh sb="0" eb="1">
      <t>シ</t>
    </rPh>
    <rPh sb="1" eb="3">
      <t>カンコウ</t>
    </rPh>
    <rPh sb="3" eb="4">
      <t>カ</t>
    </rPh>
    <phoneticPr fontId="3"/>
  </si>
  <si>
    <t>総  数</t>
    <rPh sb="0" eb="1">
      <t>フサ</t>
    </rPh>
    <rPh sb="3" eb="4">
      <t>カズ</t>
    </rPh>
    <phoneticPr fontId="3"/>
  </si>
  <si>
    <t>大  人</t>
    <rPh sb="0" eb="1">
      <t>ダイ</t>
    </rPh>
    <rPh sb="3" eb="4">
      <t>ジン</t>
    </rPh>
    <phoneticPr fontId="3"/>
  </si>
  <si>
    <t>小  児</t>
    <rPh sb="0" eb="1">
      <t>ショウ</t>
    </rPh>
    <rPh sb="3" eb="4">
      <t>ジ</t>
    </rPh>
    <phoneticPr fontId="3"/>
  </si>
  <si>
    <t>（単位　　個、㎡、人）</t>
    <rPh sb="1" eb="3">
      <t>タンイ</t>
    </rPh>
    <rPh sb="5" eb="6">
      <t>コ</t>
    </rPh>
    <rPh sb="9" eb="10">
      <t>ヒト</t>
    </rPh>
    <phoneticPr fontId="3"/>
  </si>
  <si>
    <t>尾道観光協会</t>
    <rPh sb="0" eb="2">
      <t>オノミチ</t>
    </rPh>
    <rPh sb="2" eb="4">
      <t>カンコウ</t>
    </rPh>
    <rPh sb="4" eb="6">
      <t>キョウカイ</t>
    </rPh>
    <phoneticPr fontId="3"/>
  </si>
  <si>
    <t>施設名</t>
    <rPh sb="0" eb="2">
      <t>シセツ</t>
    </rPh>
    <rPh sb="2" eb="3">
      <t>メイ</t>
    </rPh>
    <phoneticPr fontId="3"/>
  </si>
  <si>
    <t>個  数</t>
    <rPh sb="0" eb="1">
      <t>コ</t>
    </rPh>
    <rPh sb="3" eb="4">
      <t>カズ</t>
    </rPh>
    <phoneticPr fontId="3"/>
  </si>
  <si>
    <t>敷地面積</t>
    <rPh sb="0" eb="2">
      <t>シキチ</t>
    </rPh>
    <rPh sb="2" eb="4">
      <t>メンセキ</t>
    </rPh>
    <phoneticPr fontId="3"/>
  </si>
  <si>
    <t>利用回数</t>
    <rPh sb="0" eb="2">
      <t>リヨウ</t>
    </rPh>
    <rPh sb="2" eb="4">
      <t>カイスウ</t>
    </rPh>
    <phoneticPr fontId="3"/>
  </si>
  <si>
    <t>駐車場</t>
    <rPh sb="0" eb="2">
      <t>チュウシャ</t>
    </rPh>
    <rPh sb="2" eb="3">
      <t>ジョウ</t>
    </rPh>
    <phoneticPr fontId="3"/>
  </si>
  <si>
    <t>（臨時駐車場）</t>
    <rPh sb="1" eb="3">
      <t>リンジ</t>
    </rPh>
    <rPh sb="3" eb="6">
      <t>チュウシャジョウ</t>
    </rPh>
    <phoneticPr fontId="3"/>
  </si>
  <si>
    <t>売  店</t>
    <rPh sb="0" eb="1">
      <t>バイ</t>
    </rPh>
    <rPh sb="3" eb="4">
      <t>テン</t>
    </rPh>
    <phoneticPr fontId="3"/>
  </si>
  <si>
    <t>≪尾道市立大学≫</t>
    <rPh sb="1" eb="3">
      <t>オノミチ</t>
    </rPh>
    <rPh sb="3" eb="5">
      <t>シリツ</t>
    </rPh>
    <rPh sb="5" eb="7">
      <t>ダイガク</t>
    </rPh>
    <phoneticPr fontId="3"/>
  </si>
  <si>
    <t>（単位　人）</t>
    <rPh sb="1" eb="3">
      <t>タンイ</t>
    </rPh>
    <rPh sb="4" eb="5">
      <t>ヒト</t>
    </rPh>
    <phoneticPr fontId="3"/>
  </si>
  <si>
    <t>尾道市立大学事務局企画広報室</t>
    <rPh sb="0" eb="4">
      <t>オノミチシリツ</t>
    </rPh>
    <rPh sb="4" eb="6">
      <t>ダイガク</t>
    </rPh>
    <rPh sb="6" eb="9">
      <t>ジムキョク</t>
    </rPh>
    <rPh sb="9" eb="11">
      <t>キカク</t>
    </rPh>
    <rPh sb="11" eb="13">
      <t>コウホウ</t>
    </rPh>
    <rPh sb="13" eb="14">
      <t>シツ</t>
    </rPh>
    <phoneticPr fontId="3"/>
  </si>
  <si>
    <t>学生数</t>
    <rPh sb="0" eb="2">
      <t>ガクセイ</t>
    </rPh>
    <rPh sb="2" eb="3">
      <t>スウ</t>
    </rPh>
    <phoneticPr fontId="3"/>
  </si>
  <si>
    <t>職員数</t>
    <rPh sb="0" eb="2">
      <t>ショクイン</t>
    </rPh>
    <rPh sb="2" eb="3">
      <t>スウ</t>
    </rPh>
    <phoneticPr fontId="3"/>
  </si>
  <si>
    <t>本務</t>
    <rPh sb="0" eb="2">
      <t>ホンム</t>
    </rPh>
    <phoneticPr fontId="3"/>
  </si>
  <si>
    <t>兼務</t>
    <rPh sb="0" eb="2">
      <t>ケンム</t>
    </rPh>
    <phoneticPr fontId="3"/>
  </si>
  <si>
    <t>注 ：各年度5月1日現在</t>
    <rPh sb="0" eb="1">
      <t>チュウ</t>
    </rPh>
    <rPh sb="3" eb="4">
      <t>カク</t>
    </rPh>
    <rPh sb="4" eb="5">
      <t>ネン</t>
    </rPh>
    <rPh sb="5" eb="6">
      <t>ド</t>
    </rPh>
    <rPh sb="7" eb="8">
      <t>ガツ</t>
    </rPh>
    <rPh sb="9" eb="10">
      <t>ヒ</t>
    </rPh>
    <rPh sb="10" eb="12">
      <t>ゲンザイ</t>
    </rPh>
    <phoneticPr fontId="3"/>
  </si>
  <si>
    <t>≪尾道市立大学大学院≫</t>
    <rPh sb="1" eb="3">
      <t>オノミチ</t>
    </rPh>
    <rPh sb="3" eb="5">
      <t>シリツ</t>
    </rPh>
    <rPh sb="5" eb="7">
      <t>ダイガク</t>
    </rPh>
    <rPh sb="7" eb="10">
      <t>ダイガクイン</t>
    </rPh>
    <phoneticPr fontId="3"/>
  </si>
  <si>
    <t>-</t>
    <phoneticPr fontId="3"/>
  </si>
  <si>
    <t>注 ：</t>
    <phoneticPr fontId="3"/>
  </si>
  <si>
    <t>（１） 各年度5月1日現在</t>
    <phoneticPr fontId="3"/>
  </si>
  <si>
    <t>（２） 教員本務者は学部教員と兼務。</t>
    <rPh sb="4" eb="6">
      <t>キョウイン</t>
    </rPh>
    <rPh sb="6" eb="8">
      <t>ホンム</t>
    </rPh>
    <rPh sb="8" eb="9">
      <t>シャ</t>
    </rPh>
    <rPh sb="10" eb="12">
      <t>ガクブ</t>
    </rPh>
    <rPh sb="12" eb="14">
      <t>キョウイン</t>
    </rPh>
    <rPh sb="15" eb="17">
      <t>ケンム</t>
    </rPh>
    <phoneticPr fontId="3"/>
  </si>
  <si>
    <t>（３） 兼務教員数は学部兼務教員数に含む。</t>
    <rPh sb="4" eb="6">
      <t>ケンム</t>
    </rPh>
    <rPh sb="6" eb="8">
      <t>キョウイン</t>
    </rPh>
    <rPh sb="8" eb="9">
      <t>スウ</t>
    </rPh>
    <rPh sb="10" eb="12">
      <t>ガクブ</t>
    </rPh>
    <rPh sb="12" eb="13">
      <t>ケン</t>
    </rPh>
    <rPh sb="13" eb="14">
      <t>ム</t>
    </rPh>
    <rPh sb="14" eb="16">
      <t>キョウイン</t>
    </rPh>
    <rPh sb="16" eb="17">
      <t>スウ</t>
    </rPh>
    <rPh sb="18" eb="19">
      <t>フク</t>
    </rPh>
    <phoneticPr fontId="3"/>
  </si>
  <si>
    <t>広島県立尾道特別支援学校</t>
    <phoneticPr fontId="3"/>
  </si>
  <si>
    <t>幼児・児童・生徒数</t>
    <rPh sb="0" eb="2">
      <t>ヨウジ</t>
    </rPh>
    <rPh sb="3" eb="5">
      <t>ジドウ</t>
    </rPh>
    <rPh sb="6" eb="8">
      <t>セイト</t>
    </rPh>
    <rPh sb="8" eb="9">
      <t>スウ</t>
    </rPh>
    <phoneticPr fontId="3"/>
  </si>
  <si>
    <t>幼稚部</t>
    <rPh sb="0" eb="2">
      <t>ヨウチ</t>
    </rPh>
    <rPh sb="2" eb="3">
      <t>ブ</t>
    </rPh>
    <phoneticPr fontId="3"/>
  </si>
  <si>
    <t>小学部</t>
    <rPh sb="0" eb="2">
      <t>ショウガク</t>
    </rPh>
    <rPh sb="2" eb="3">
      <t>ブ</t>
    </rPh>
    <phoneticPr fontId="3"/>
  </si>
  <si>
    <t>中学部</t>
    <rPh sb="0" eb="2">
      <t>チュウガク</t>
    </rPh>
    <rPh sb="2" eb="3">
      <t>ブ</t>
    </rPh>
    <phoneticPr fontId="3"/>
  </si>
  <si>
    <t>高等部</t>
    <rPh sb="0" eb="2">
      <t>コウトウ</t>
    </rPh>
    <rPh sb="2" eb="3">
      <t>ブ</t>
    </rPh>
    <phoneticPr fontId="3"/>
  </si>
  <si>
    <t>注 ： 各年度5月1日現在</t>
    <rPh sb="0" eb="1">
      <t>チュウ</t>
    </rPh>
    <rPh sb="4" eb="5">
      <t>カク</t>
    </rPh>
    <rPh sb="5" eb="6">
      <t>ネン</t>
    </rPh>
    <rPh sb="6" eb="7">
      <t>ド</t>
    </rPh>
    <rPh sb="8" eb="9">
      <t>ガツ</t>
    </rPh>
    <rPh sb="10" eb="11">
      <t>ヒ</t>
    </rPh>
    <rPh sb="11" eb="13">
      <t>ゲンザイ</t>
    </rPh>
    <phoneticPr fontId="3"/>
  </si>
  <si>
    <t>（単位　　校、課程、人）</t>
    <rPh sb="1" eb="3">
      <t>タンイ</t>
    </rPh>
    <rPh sb="5" eb="6">
      <t>コウ</t>
    </rPh>
    <rPh sb="7" eb="9">
      <t>カテイ</t>
    </rPh>
    <rPh sb="10" eb="11">
      <t>ヒト</t>
    </rPh>
    <phoneticPr fontId="3"/>
  </si>
  <si>
    <t>市教育委員会庶務課</t>
    <rPh sb="0" eb="1">
      <t>シ</t>
    </rPh>
    <rPh sb="1" eb="3">
      <t>キョウイク</t>
    </rPh>
    <rPh sb="3" eb="6">
      <t>イインカイ</t>
    </rPh>
    <rPh sb="6" eb="9">
      <t>ショムカ</t>
    </rPh>
    <phoneticPr fontId="3"/>
  </si>
  <si>
    <t>課程数</t>
    <rPh sb="0" eb="2">
      <t>カテイ</t>
    </rPh>
    <rPh sb="2" eb="3">
      <t>スウ</t>
    </rPh>
    <phoneticPr fontId="3"/>
  </si>
  <si>
    <t>卒業者数</t>
    <rPh sb="0" eb="2">
      <t>ソツギョウ</t>
    </rPh>
    <rPh sb="2" eb="3">
      <t>シャ</t>
    </rPh>
    <rPh sb="3" eb="4">
      <t>カズ</t>
    </rPh>
    <phoneticPr fontId="3"/>
  </si>
  <si>
    <t>昼</t>
    <rPh sb="0" eb="1">
      <t>ヒル</t>
    </rPh>
    <phoneticPr fontId="3"/>
  </si>
  <si>
    <t>夜</t>
    <rPh sb="0" eb="1">
      <t>ヨル</t>
    </rPh>
    <phoneticPr fontId="3"/>
  </si>
  <si>
    <t>（内）女</t>
    <rPh sb="1" eb="2">
      <t>ウチ</t>
    </rPh>
    <rPh sb="3" eb="4">
      <t>オンナ</t>
    </rPh>
    <phoneticPr fontId="3"/>
  </si>
  <si>
    <t>（単位　　冊）</t>
    <rPh sb="1" eb="3">
      <t>タンイ</t>
    </rPh>
    <rPh sb="5" eb="6">
      <t>サツ</t>
    </rPh>
    <phoneticPr fontId="3"/>
  </si>
  <si>
    <t>総  　数</t>
    <rPh sb="0" eb="1">
      <t>フサ</t>
    </rPh>
    <rPh sb="4" eb="5">
      <t>カズ</t>
    </rPh>
    <phoneticPr fontId="3"/>
  </si>
  <si>
    <t>総　　記</t>
    <rPh sb="0" eb="1">
      <t>フサ</t>
    </rPh>
    <rPh sb="3" eb="4">
      <t>キ</t>
    </rPh>
    <phoneticPr fontId="3"/>
  </si>
  <si>
    <t>哲　　学</t>
    <rPh sb="0" eb="1">
      <t>テツ</t>
    </rPh>
    <rPh sb="3" eb="4">
      <t>ガク</t>
    </rPh>
    <phoneticPr fontId="3"/>
  </si>
  <si>
    <t>歴　　史</t>
    <rPh sb="0" eb="1">
      <t>レキ</t>
    </rPh>
    <rPh sb="3" eb="4">
      <t>シ</t>
    </rPh>
    <phoneticPr fontId="3"/>
  </si>
  <si>
    <t>社会科学</t>
    <rPh sb="0" eb="2">
      <t>シャカイ</t>
    </rPh>
    <rPh sb="2" eb="4">
      <t>カガク</t>
    </rPh>
    <phoneticPr fontId="3"/>
  </si>
  <si>
    <t>自然科学</t>
    <rPh sb="0" eb="2">
      <t>シゼン</t>
    </rPh>
    <rPh sb="2" eb="4">
      <t>カガク</t>
    </rPh>
    <phoneticPr fontId="3"/>
  </si>
  <si>
    <t>技　　術</t>
    <rPh sb="0" eb="1">
      <t>ワザ</t>
    </rPh>
    <rPh sb="3" eb="4">
      <t>ジュツ</t>
    </rPh>
    <phoneticPr fontId="3"/>
  </si>
  <si>
    <t>産　　学</t>
    <rPh sb="0" eb="1">
      <t>サン</t>
    </rPh>
    <rPh sb="3" eb="4">
      <t>ガク</t>
    </rPh>
    <phoneticPr fontId="3"/>
  </si>
  <si>
    <t>芸　　術</t>
    <rPh sb="0" eb="1">
      <t>ゲイ</t>
    </rPh>
    <rPh sb="3" eb="4">
      <t>ジュツ</t>
    </rPh>
    <phoneticPr fontId="3"/>
  </si>
  <si>
    <t>言　　語</t>
    <rPh sb="0" eb="1">
      <t>ゲン</t>
    </rPh>
    <rPh sb="3" eb="4">
      <t>ゴ</t>
    </rPh>
    <phoneticPr fontId="3"/>
  </si>
  <si>
    <t>文　　学</t>
    <rPh sb="0" eb="1">
      <t>ブン</t>
    </rPh>
    <rPh sb="3" eb="4">
      <t>ガク</t>
    </rPh>
    <phoneticPr fontId="3"/>
  </si>
  <si>
    <t>児童書
その他</t>
    <rPh sb="0" eb="3">
      <t>ジドウショ</t>
    </rPh>
    <rPh sb="6" eb="7">
      <t>タ</t>
    </rPh>
    <phoneticPr fontId="3"/>
  </si>
  <si>
    <t>移動図書館
用図書</t>
    <rPh sb="0" eb="2">
      <t>イドウ</t>
    </rPh>
    <rPh sb="2" eb="5">
      <t>トショカン</t>
    </rPh>
    <rPh sb="6" eb="7">
      <t>ヨウ</t>
    </rPh>
    <rPh sb="7" eb="9">
      <t>トショ</t>
    </rPh>
    <phoneticPr fontId="3"/>
  </si>
  <si>
    <t>（単位　　人、冊、日、箇所、グループ）</t>
    <rPh sb="1" eb="3">
      <t>タンイ</t>
    </rPh>
    <rPh sb="5" eb="6">
      <t>ヒト</t>
    </rPh>
    <rPh sb="7" eb="8">
      <t>サツ</t>
    </rPh>
    <rPh sb="9" eb="10">
      <t>ニチ</t>
    </rPh>
    <rPh sb="11" eb="13">
      <t>カショ</t>
    </rPh>
    <phoneticPr fontId="3"/>
  </si>
  <si>
    <t>本　　館　　・　　分　　館</t>
    <rPh sb="0" eb="1">
      <t>ホン</t>
    </rPh>
    <rPh sb="3" eb="4">
      <t>カン</t>
    </rPh>
    <rPh sb="9" eb="10">
      <t>ブン</t>
    </rPh>
    <rPh sb="12" eb="13">
      <t>カン</t>
    </rPh>
    <phoneticPr fontId="3"/>
  </si>
  <si>
    <t>貸出冊数</t>
    <rPh sb="0" eb="2">
      <t>カシダシ</t>
    </rPh>
    <rPh sb="2" eb="4">
      <t>サツスウ</t>
    </rPh>
    <phoneticPr fontId="3"/>
  </si>
  <si>
    <t>開館日数</t>
    <rPh sb="0" eb="2">
      <t>カイカン</t>
    </rPh>
    <rPh sb="2" eb="4">
      <t>ニッスウ</t>
    </rPh>
    <phoneticPr fontId="3"/>
  </si>
  <si>
    <t>一般</t>
    <rPh sb="0" eb="2">
      <t>イッパン</t>
    </rPh>
    <phoneticPr fontId="3"/>
  </si>
  <si>
    <t>児童・生徒</t>
    <rPh sb="0" eb="2">
      <t>ジドウ</t>
    </rPh>
    <rPh sb="3" eb="5">
      <t>セイト</t>
    </rPh>
    <phoneticPr fontId="3"/>
  </si>
  <si>
    <t>一般書</t>
    <rPh sb="0" eb="2">
      <t>イッパン</t>
    </rPh>
    <rPh sb="2" eb="3">
      <t>ショ</t>
    </rPh>
    <phoneticPr fontId="3"/>
  </si>
  <si>
    <t>児童書</t>
    <rPh sb="0" eb="3">
      <t>ジドウショ</t>
    </rPh>
    <phoneticPr fontId="3"/>
  </si>
  <si>
    <t>AV・その他</t>
    <rPh sb="5" eb="6">
      <t>タ</t>
    </rPh>
    <phoneticPr fontId="3"/>
  </si>
  <si>
    <t>移動図書館</t>
    <rPh sb="0" eb="2">
      <t>イドウ</t>
    </rPh>
    <rPh sb="2" eb="5">
      <t>トショカン</t>
    </rPh>
    <phoneticPr fontId="3"/>
  </si>
  <si>
    <t>貸出文庫</t>
    <rPh sb="0" eb="2">
      <t>カシダシ</t>
    </rPh>
    <rPh sb="2" eb="4">
      <t>ブンコ</t>
    </rPh>
    <phoneticPr fontId="3"/>
  </si>
  <si>
    <t>団体貸出</t>
    <rPh sb="0" eb="2">
      <t>ダンタイ</t>
    </rPh>
    <rPh sb="2" eb="4">
      <t>カシダシ</t>
    </rPh>
    <phoneticPr fontId="3"/>
  </si>
  <si>
    <t>駐車場数</t>
    <rPh sb="0" eb="2">
      <t>チュウシャ</t>
    </rPh>
    <rPh sb="2" eb="3">
      <t>ジョウ</t>
    </rPh>
    <rPh sb="3" eb="4">
      <t>スウ</t>
    </rPh>
    <phoneticPr fontId="3"/>
  </si>
  <si>
    <t>グループ数</t>
    <rPh sb="4" eb="5">
      <t>スウ</t>
    </rPh>
    <phoneticPr fontId="3"/>
  </si>
  <si>
    <t>配本箇所数</t>
    <rPh sb="0" eb="2">
      <t>ハイホン</t>
    </rPh>
    <rPh sb="2" eb="4">
      <t>カショ</t>
    </rPh>
    <rPh sb="4" eb="5">
      <t>スウ</t>
    </rPh>
    <phoneticPr fontId="3"/>
  </si>
  <si>
    <t>配本冊数</t>
    <rPh sb="0" eb="2">
      <t>ハイホン</t>
    </rPh>
    <rPh sb="2" eb="4">
      <t>サツスウ</t>
    </rPh>
    <phoneticPr fontId="3"/>
  </si>
  <si>
    <t>（単位　　件）</t>
    <rPh sb="1" eb="3">
      <t>タンイ</t>
    </rPh>
    <rPh sb="5" eb="6">
      <t>ケン</t>
    </rPh>
    <phoneticPr fontId="3"/>
  </si>
  <si>
    <t>利　　用　　件　　数</t>
    <rPh sb="0" eb="1">
      <t>リ</t>
    </rPh>
    <rPh sb="3" eb="4">
      <t>ヨウ</t>
    </rPh>
    <rPh sb="6" eb="7">
      <t>ケン</t>
    </rPh>
    <rPh sb="9" eb="10">
      <t>カズ</t>
    </rPh>
    <phoneticPr fontId="3"/>
  </si>
  <si>
    <t>多目的ホール</t>
    <rPh sb="0" eb="3">
      <t>タモクテキ</t>
    </rPh>
    <phoneticPr fontId="3"/>
  </si>
  <si>
    <t>会議室</t>
    <rPh sb="0" eb="3">
      <t>カイギシツ</t>
    </rPh>
    <phoneticPr fontId="3"/>
  </si>
  <si>
    <t>１５  教 育 ・ 文 化</t>
    <phoneticPr fontId="3"/>
  </si>
  <si>
    <t>（単位　　日、回、人、団体）</t>
    <rPh sb="1" eb="3">
      <t>タンイ</t>
    </rPh>
    <rPh sb="5" eb="6">
      <t>ニチ</t>
    </rPh>
    <rPh sb="7" eb="8">
      <t>カイ</t>
    </rPh>
    <rPh sb="9" eb="10">
      <t>ヒト</t>
    </rPh>
    <rPh sb="11" eb="13">
      <t>ダンタイ</t>
    </rPh>
    <phoneticPr fontId="3"/>
  </si>
  <si>
    <t>市美術館</t>
    <rPh sb="0" eb="1">
      <t>シ</t>
    </rPh>
    <rPh sb="1" eb="4">
      <t>ビジュツカン</t>
    </rPh>
    <phoneticPr fontId="3"/>
  </si>
  <si>
    <t>展覧会開催数</t>
    <rPh sb="0" eb="3">
      <t>テンランカイ</t>
    </rPh>
    <rPh sb="3" eb="5">
      <t>カイサイ</t>
    </rPh>
    <rPh sb="5" eb="6">
      <t>カズ</t>
    </rPh>
    <phoneticPr fontId="3"/>
  </si>
  <si>
    <t>入　館　者　数</t>
    <rPh sb="0" eb="1">
      <t>イ</t>
    </rPh>
    <rPh sb="2" eb="3">
      <t>カン</t>
    </rPh>
    <rPh sb="4" eb="5">
      <t>シャ</t>
    </rPh>
    <rPh sb="6" eb="7">
      <t>スウ</t>
    </rPh>
    <phoneticPr fontId="3"/>
  </si>
  <si>
    <t>特別展</t>
    <rPh sb="0" eb="2">
      <t>トクベツ</t>
    </rPh>
    <rPh sb="2" eb="3">
      <t>テン</t>
    </rPh>
    <phoneticPr fontId="3"/>
  </si>
  <si>
    <t>所蔵品展</t>
    <rPh sb="0" eb="2">
      <t>ショゾウ</t>
    </rPh>
    <rPh sb="2" eb="3">
      <t>ヒン</t>
    </rPh>
    <rPh sb="3" eb="4">
      <t>テン</t>
    </rPh>
    <phoneticPr fontId="3"/>
  </si>
  <si>
    <t>一  般</t>
    <rPh sb="0" eb="1">
      <t>イチ</t>
    </rPh>
    <rPh sb="3" eb="4">
      <t>パン</t>
    </rPh>
    <phoneticPr fontId="3"/>
  </si>
  <si>
    <t>（単位　　日、人、団体）</t>
    <rPh sb="1" eb="3">
      <t>タンイ</t>
    </rPh>
    <rPh sb="5" eb="6">
      <t>ニチ</t>
    </rPh>
    <rPh sb="7" eb="8">
      <t>ヒト</t>
    </rPh>
    <rPh sb="9" eb="11">
      <t>ダンタイ</t>
    </rPh>
    <phoneticPr fontId="3"/>
  </si>
  <si>
    <t>圓鍔勝三彫刻美術館</t>
    <rPh sb="0" eb="1">
      <t>ツブラ</t>
    </rPh>
    <rPh sb="1" eb="2">
      <t>ツバ</t>
    </rPh>
    <rPh sb="2" eb="3">
      <t>カ</t>
    </rPh>
    <rPh sb="3" eb="4">
      <t>サン</t>
    </rPh>
    <rPh sb="4" eb="6">
      <t>チョウコク</t>
    </rPh>
    <rPh sb="6" eb="9">
      <t>ビジュツカン</t>
    </rPh>
    <phoneticPr fontId="3"/>
  </si>
  <si>
    <t>入館者数</t>
    <rPh sb="0" eb="2">
      <t>ニュウカン</t>
    </rPh>
    <rPh sb="2" eb="3">
      <t>シャ</t>
    </rPh>
    <rPh sb="3" eb="4">
      <t>スウ</t>
    </rPh>
    <phoneticPr fontId="3"/>
  </si>
  <si>
    <t>市文化振興課</t>
    <rPh sb="0" eb="1">
      <t>シ</t>
    </rPh>
    <rPh sb="1" eb="3">
      <t>ブンカ</t>
    </rPh>
    <rPh sb="3" eb="5">
      <t>シンコウ</t>
    </rPh>
    <rPh sb="5" eb="6">
      <t>カ</t>
    </rPh>
    <phoneticPr fontId="3"/>
  </si>
  <si>
    <t>映画資料館</t>
    <rPh sb="0" eb="2">
      <t>エイガ</t>
    </rPh>
    <rPh sb="2" eb="5">
      <t>シリョウカン</t>
    </rPh>
    <phoneticPr fontId="3"/>
  </si>
  <si>
    <t>文学の館</t>
    <rPh sb="0" eb="2">
      <t>ブンガク</t>
    </rPh>
    <rPh sb="3" eb="4">
      <t>ヤカタ</t>
    </rPh>
    <phoneticPr fontId="3"/>
  </si>
  <si>
    <t>歴史博物館</t>
    <rPh sb="0" eb="2">
      <t>レキシ</t>
    </rPh>
    <rPh sb="2" eb="5">
      <t>ハクブツカン</t>
    </rPh>
    <phoneticPr fontId="3"/>
  </si>
  <si>
    <t>市文化振興課</t>
    <phoneticPr fontId="3"/>
  </si>
  <si>
    <t>年     度</t>
    <rPh sb="0" eb="1">
      <t>トシ</t>
    </rPh>
    <rPh sb="6" eb="7">
      <t>ド</t>
    </rPh>
    <phoneticPr fontId="3"/>
  </si>
  <si>
    <t>爽籟軒庭園</t>
    <phoneticPr fontId="3"/>
  </si>
  <si>
    <t>うち明喜庵茶室</t>
    <phoneticPr fontId="3"/>
  </si>
  <si>
    <t>総　 数</t>
    <rPh sb="0" eb="1">
      <t>フサ</t>
    </rPh>
    <rPh sb="3" eb="4">
      <t>カズ</t>
    </rPh>
    <phoneticPr fontId="3"/>
  </si>
  <si>
    <t>一 　般</t>
    <rPh sb="0" eb="1">
      <t>イチ</t>
    </rPh>
    <rPh sb="3" eb="4">
      <t>パン</t>
    </rPh>
    <phoneticPr fontId="3"/>
  </si>
  <si>
    <t>団    　体</t>
    <rPh sb="0" eb="1">
      <t>ダン</t>
    </rPh>
    <rPh sb="6" eb="7">
      <t>カラダ</t>
    </rPh>
    <phoneticPr fontId="3"/>
  </si>
  <si>
    <t>団　    体</t>
    <rPh sb="0" eb="1">
      <t>ダン</t>
    </rPh>
    <rPh sb="6" eb="7">
      <t>カラダ</t>
    </rPh>
    <phoneticPr fontId="3"/>
  </si>
  <si>
    <t>団体数</t>
    <rPh sb="0" eb="1">
      <t>ダン</t>
    </rPh>
    <rPh sb="1" eb="2">
      <t>カラダ</t>
    </rPh>
    <rPh sb="2" eb="3">
      <t>スウ</t>
    </rPh>
    <phoneticPr fontId="3"/>
  </si>
  <si>
    <t>人 　員</t>
    <rPh sb="0" eb="1">
      <t>ヒト</t>
    </rPh>
    <rPh sb="3" eb="4">
      <t>イン</t>
    </rPh>
    <phoneticPr fontId="3"/>
  </si>
  <si>
    <t>年　　次</t>
    <rPh sb="0" eb="1">
      <t>トシ</t>
    </rPh>
    <rPh sb="3" eb="4">
      <t>ツギ</t>
    </rPh>
    <phoneticPr fontId="3"/>
  </si>
  <si>
    <t>総　数</t>
    <rPh sb="0" eb="1">
      <t>フサ</t>
    </rPh>
    <rPh sb="2" eb="3">
      <t>カズ</t>
    </rPh>
    <phoneticPr fontId="3"/>
  </si>
  <si>
    <t>有形文化財</t>
    <rPh sb="0" eb="2">
      <t>ユウケイ</t>
    </rPh>
    <rPh sb="2" eb="5">
      <t>ブンカザイ</t>
    </rPh>
    <phoneticPr fontId="3"/>
  </si>
  <si>
    <t>無形文化財</t>
    <rPh sb="0" eb="2">
      <t>ムケイ</t>
    </rPh>
    <rPh sb="2" eb="5">
      <t>ブンカザイ</t>
    </rPh>
    <phoneticPr fontId="3"/>
  </si>
  <si>
    <t>有形民俗文化財</t>
    <rPh sb="0" eb="2">
      <t>ユウケイ</t>
    </rPh>
    <rPh sb="2" eb="4">
      <t>ミンゾク</t>
    </rPh>
    <rPh sb="4" eb="7">
      <t>ブンカザイ</t>
    </rPh>
    <phoneticPr fontId="3"/>
  </si>
  <si>
    <t>無形民俗文化財</t>
    <rPh sb="0" eb="2">
      <t>ムケイ</t>
    </rPh>
    <rPh sb="2" eb="4">
      <t>ミンゾク</t>
    </rPh>
    <rPh sb="4" eb="7">
      <t>ブンカザイ</t>
    </rPh>
    <phoneticPr fontId="3"/>
  </si>
  <si>
    <t>国  宝</t>
    <rPh sb="0" eb="1">
      <t>クニ</t>
    </rPh>
    <rPh sb="3" eb="4">
      <t>タカラ</t>
    </rPh>
    <phoneticPr fontId="3"/>
  </si>
  <si>
    <t>重要文化財</t>
    <rPh sb="0" eb="2">
      <t>ジュウヨウ</t>
    </rPh>
    <rPh sb="2" eb="5">
      <t>ブンカザイ</t>
    </rPh>
    <phoneticPr fontId="3"/>
  </si>
  <si>
    <t>国</t>
    <rPh sb="0" eb="1">
      <t>クニ</t>
    </rPh>
    <phoneticPr fontId="3"/>
  </si>
  <si>
    <t>県</t>
    <rPh sb="0" eb="1">
      <t>ケン</t>
    </rPh>
    <phoneticPr fontId="3"/>
  </si>
  <si>
    <t>市</t>
    <rPh sb="0" eb="1">
      <t>シ</t>
    </rPh>
    <phoneticPr fontId="3"/>
  </si>
  <si>
    <t>史跡・名勝　天然記念物</t>
    <rPh sb="0" eb="2">
      <t>シセキ</t>
    </rPh>
    <rPh sb="3" eb="5">
      <t>メイショウ</t>
    </rPh>
    <rPh sb="6" eb="8">
      <t>テンネン</t>
    </rPh>
    <rPh sb="8" eb="10">
      <t>キネン</t>
    </rPh>
    <rPh sb="10" eb="11">
      <t>ブツ</t>
    </rPh>
    <phoneticPr fontId="3"/>
  </si>
  <si>
    <t>特別史跡</t>
    <rPh sb="0" eb="2">
      <t>トクベツ</t>
    </rPh>
    <rPh sb="2" eb="4">
      <t>シセキ</t>
    </rPh>
    <phoneticPr fontId="3"/>
  </si>
  <si>
    <t>特別名勝</t>
    <rPh sb="0" eb="2">
      <t>トクベツ</t>
    </rPh>
    <rPh sb="2" eb="4">
      <t>メイショウ</t>
    </rPh>
    <phoneticPr fontId="3"/>
  </si>
  <si>
    <t>特別天然記念物</t>
    <rPh sb="0" eb="2">
      <t>トクベツ</t>
    </rPh>
    <rPh sb="2" eb="4">
      <t>テンネン</t>
    </rPh>
    <rPh sb="4" eb="6">
      <t>キネン</t>
    </rPh>
    <rPh sb="6" eb="7">
      <t>ブツ</t>
    </rPh>
    <phoneticPr fontId="3"/>
  </si>
  <si>
    <t>史  跡</t>
    <rPh sb="0" eb="1">
      <t>シ</t>
    </rPh>
    <rPh sb="3" eb="4">
      <t>アト</t>
    </rPh>
    <phoneticPr fontId="3"/>
  </si>
  <si>
    <t>名  勝</t>
    <rPh sb="0" eb="1">
      <t>ナ</t>
    </rPh>
    <rPh sb="3" eb="4">
      <t>カツ</t>
    </rPh>
    <phoneticPr fontId="3"/>
  </si>
  <si>
    <t>天然記念物</t>
    <rPh sb="0" eb="2">
      <t>テンネン</t>
    </rPh>
    <rPh sb="2" eb="4">
      <t>キネン</t>
    </rPh>
    <rPh sb="4" eb="5">
      <t>ブツ</t>
    </rPh>
    <phoneticPr fontId="3"/>
  </si>
  <si>
    <t>注 ： 各年4月1日現在</t>
    <rPh sb="0" eb="1">
      <t>チュウ</t>
    </rPh>
    <rPh sb="4" eb="6">
      <t>カクネン</t>
    </rPh>
    <rPh sb="7" eb="8">
      <t>ガツ</t>
    </rPh>
    <rPh sb="9" eb="10">
      <t>ニチ</t>
    </rPh>
    <rPh sb="10" eb="12">
      <t>ゲンザイ</t>
    </rPh>
    <phoneticPr fontId="3"/>
  </si>
  <si>
    <t>市文化振興課</t>
    <rPh sb="0" eb="1">
      <t>シ</t>
    </rPh>
    <rPh sb="1" eb="3">
      <t>ブンカ</t>
    </rPh>
    <rPh sb="3" eb="6">
      <t>シンコウカ</t>
    </rPh>
    <phoneticPr fontId="3"/>
  </si>
  <si>
    <t>（単位　　回）</t>
    <rPh sb="1" eb="3">
      <t>タンイ</t>
    </rPh>
    <rPh sb="5" eb="6">
      <t>カイ</t>
    </rPh>
    <phoneticPr fontId="3"/>
  </si>
  <si>
    <t>講演会</t>
    <rPh sb="0" eb="3">
      <t>コウエンカイ</t>
    </rPh>
    <phoneticPr fontId="3"/>
  </si>
  <si>
    <t>演　劇</t>
    <rPh sb="0" eb="1">
      <t>エン</t>
    </rPh>
    <rPh sb="2" eb="3">
      <t>ゲキ</t>
    </rPh>
    <phoneticPr fontId="3"/>
  </si>
  <si>
    <t>文　化
芸　能</t>
    <rPh sb="0" eb="1">
      <t>ブン</t>
    </rPh>
    <rPh sb="2" eb="3">
      <t>カ</t>
    </rPh>
    <rPh sb="4" eb="5">
      <t>ゲイ</t>
    </rPh>
    <rPh sb="6" eb="7">
      <t>ノウ</t>
    </rPh>
    <phoneticPr fontId="3"/>
  </si>
  <si>
    <t>音楽会</t>
    <rPh sb="0" eb="3">
      <t>オンガッカイ</t>
    </rPh>
    <phoneticPr fontId="3"/>
  </si>
  <si>
    <t>事　業
大　会</t>
    <rPh sb="0" eb="1">
      <t>コト</t>
    </rPh>
    <rPh sb="2" eb="3">
      <t>ギョウ</t>
    </rPh>
    <rPh sb="4" eb="5">
      <t>ダイ</t>
    </rPh>
    <rPh sb="6" eb="7">
      <t>カイ</t>
    </rPh>
    <phoneticPr fontId="3"/>
  </si>
  <si>
    <t>舞　踊</t>
    <rPh sb="0" eb="1">
      <t>マイ</t>
    </rPh>
    <rPh sb="2" eb="3">
      <t>オドリ</t>
    </rPh>
    <phoneticPr fontId="3"/>
  </si>
  <si>
    <t>発表会</t>
    <rPh sb="0" eb="2">
      <t>ハッピョウ</t>
    </rPh>
    <rPh sb="2" eb="3">
      <t>カイ</t>
    </rPh>
    <phoneticPr fontId="3"/>
  </si>
  <si>
    <t>慰安会</t>
    <rPh sb="0" eb="2">
      <t>イアン</t>
    </rPh>
    <rPh sb="2" eb="3">
      <t>カイ</t>
    </rPh>
    <phoneticPr fontId="3"/>
  </si>
  <si>
    <t>展示会</t>
    <rPh sb="0" eb="3">
      <t>テンジカイ</t>
    </rPh>
    <phoneticPr fontId="3"/>
  </si>
  <si>
    <t>-</t>
    <phoneticPr fontId="3"/>
  </si>
  <si>
    <t>年　　　度</t>
    <rPh sb="0" eb="1">
      <t>トシ</t>
    </rPh>
    <rPh sb="4" eb="5">
      <t>ド</t>
    </rPh>
    <phoneticPr fontId="3"/>
  </si>
  <si>
    <t>ホール</t>
    <phoneticPr fontId="3"/>
  </si>
  <si>
    <r>
      <t xml:space="preserve">演劇・
</t>
    </r>
    <r>
      <rPr>
        <sz val="8"/>
        <rFont val="ＭＳ Ｐ明朝"/>
        <family val="1"/>
        <charset val="128"/>
      </rPr>
      <t>ミュージカル</t>
    </r>
    <rPh sb="0" eb="2">
      <t>エンゲキ</t>
    </rPh>
    <phoneticPr fontId="3"/>
  </si>
  <si>
    <t>クラシック</t>
    <phoneticPr fontId="3"/>
  </si>
  <si>
    <t>ポピュラー</t>
    <phoneticPr fontId="3"/>
  </si>
  <si>
    <t>コーラス</t>
    <phoneticPr fontId="3"/>
  </si>
  <si>
    <t>ピアノ</t>
    <phoneticPr fontId="3"/>
  </si>
  <si>
    <t>カラオケ</t>
    <phoneticPr fontId="3"/>
  </si>
  <si>
    <t>吹奏楽</t>
    <rPh sb="0" eb="3">
      <t>スイソウガク</t>
    </rPh>
    <phoneticPr fontId="3"/>
  </si>
  <si>
    <t>映　画</t>
    <rPh sb="0" eb="1">
      <t>ウツル</t>
    </rPh>
    <rPh sb="2" eb="3">
      <t>ガ</t>
    </rPh>
    <phoneticPr fontId="3"/>
  </si>
  <si>
    <t>集　会</t>
    <rPh sb="0" eb="1">
      <t>シュウ</t>
    </rPh>
    <rPh sb="2" eb="3">
      <t>カイ</t>
    </rPh>
    <phoneticPr fontId="3"/>
  </si>
  <si>
    <t>展示・
販売</t>
    <rPh sb="0" eb="2">
      <t>テンジ</t>
    </rPh>
    <rPh sb="4" eb="6">
      <t>ハンバイ</t>
    </rPh>
    <phoneticPr fontId="3"/>
  </si>
  <si>
    <r>
      <t>リハーサル</t>
    </r>
    <r>
      <rPr>
        <sz val="11"/>
        <rFont val="ＭＳ Ｐ明朝"/>
        <family val="1"/>
        <charset val="128"/>
      </rPr>
      <t xml:space="preserve">
・準備</t>
    </r>
    <rPh sb="7" eb="9">
      <t>ジュンビ</t>
    </rPh>
    <phoneticPr fontId="3"/>
  </si>
  <si>
    <t>練　習</t>
    <rPh sb="0" eb="1">
      <t>ネリ</t>
    </rPh>
    <rPh sb="2" eb="3">
      <t>ナライ</t>
    </rPh>
    <phoneticPr fontId="3"/>
  </si>
  <si>
    <t>大会議室</t>
    <rPh sb="0" eb="1">
      <t>ダイ</t>
    </rPh>
    <rPh sb="1" eb="4">
      <t>カイギシツ</t>
    </rPh>
    <phoneticPr fontId="3"/>
  </si>
  <si>
    <t>会議室１</t>
    <rPh sb="0" eb="3">
      <t>カイギシツ</t>
    </rPh>
    <phoneticPr fontId="3"/>
  </si>
  <si>
    <t>会議室２</t>
    <rPh sb="0" eb="3">
      <t>カイギシツ</t>
    </rPh>
    <phoneticPr fontId="3"/>
  </si>
  <si>
    <t>注 ：　展示・販売についてはホワイエのみの使用。</t>
    <rPh sb="0" eb="1">
      <t>チュウ</t>
    </rPh>
    <phoneticPr fontId="3"/>
  </si>
  <si>
    <t>１５　教　育・文　化</t>
    <phoneticPr fontId="3"/>
  </si>
  <si>
    <t>（単位　人）</t>
    <rPh sb="1" eb="3">
      <t>タンイ</t>
    </rPh>
    <rPh sb="4" eb="5">
      <t>ニン</t>
    </rPh>
    <phoneticPr fontId="3"/>
  </si>
  <si>
    <t>多目的芝広場</t>
    <rPh sb="0" eb="3">
      <t>タモクテキ</t>
    </rPh>
    <rPh sb="3" eb="4">
      <t>シバ</t>
    </rPh>
    <rPh sb="4" eb="6">
      <t>ヒロバ</t>
    </rPh>
    <phoneticPr fontId="3"/>
  </si>
  <si>
    <t>テニスコート</t>
    <phoneticPr fontId="3"/>
  </si>
  <si>
    <t>プール</t>
    <phoneticPr fontId="3"/>
  </si>
  <si>
    <t>愛ランド</t>
    <rPh sb="0" eb="1">
      <t>アイ</t>
    </rPh>
    <phoneticPr fontId="3"/>
  </si>
  <si>
    <t>ｸﾞﾗｳﾝﾄﾞ・ｺﾞﾙﾌ場</t>
    <rPh sb="12" eb="13">
      <t>バ</t>
    </rPh>
    <phoneticPr fontId="3"/>
  </si>
  <si>
    <t>ふれあい広場</t>
    <rPh sb="4" eb="6">
      <t>ヒロバ</t>
    </rPh>
    <phoneticPr fontId="3"/>
  </si>
  <si>
    <t>（単位　　箇所、㎡、個）</t>
    <rPh sb="1" eb="3">
      <t>タンイ</t>
    </rPh>
    <rPh sb="5" eb="7">
      <t>カショ</t>
    </rPh>
    <rPh sb="10" eb="11">
      <t>コ</t>
    </rPh>
    <phoneticPr fontId="3"/>
  </si>
  <si>
    <t>区　　　分</t>
    <rPh sb="0" eb="1">
      <t>ク</t>
    </rPh>
    <rPh sb="4" eb="5">
      <t>ブン</t>
    </rPh>
    <phoneticPr fontId="3"/>
  </si>
  <si>
    <t>施　設　数</t>
    <rPh sb="0" eb="1">
      <t>シ</t>
    </rPh>
    <rPh sb="2" eb="3">
      <t>セツ</t>
    </rPh>
    <rPh sb="4" eb="5">
      <t>スウ</t>
    </rPh>
    <phoneticPr fontId="3"/>
  </si>
  <si>
    <t>箇　所</t>
    <rPh sb="0" eb="1">
      <t>カ</t>
    </rPh>
    <rPh sb="2" eb="3">
      <t>ショ</t>
    </rPh>
    <phoneticPr fontId="3"/>
  </si>
  <si>
    <t>面　積</t>
    <rPh sb="0" eb="1">
      <t>メン</t>
    </rPh>
    <rPh sb="2" eb="3">
      <t>セキ</t>
    </rPh>
    <phoneticPr fontId="3"/>
  </si>
  <si>
    <t>総　合
遊　具</t>
    <rPh sb="0" eb="1">
      <t>フサ</t>
    </rPh>
    <rPh sb="2" eb="3">
      <t>ゴウ</t>
    </rPh>
    <rPh sb="4" eb="5">
      <t>ユウ</t>
    </rPh>
    <rPh sb="6" eb="7">
      <t>グ</t>
    </rPh>
    <phoneticPr fontId="3"/>
  </si>
  <si>
    <t>ブランコ</t>
    <phoneticPr fontId="3"/>
  </si>
  <si>
    <t>シーソー</t>
    <phoneticPr fontId="3"/>
  </si>
  <si>
    <t>低鉄棒</t>
    <rPh sb="0" eb="1">
      <t>ヒク</t>
    </rPh>
    <rPh sb="1" eb="2">
      <t>テツ</t>
    </rPh>
    <rPh sb="2" eb="3">
      <t>ボウ</t>
    </rPh>
    <phoneticPr fontId="3"/>
  </si>
  <si>
    <t>すべり台</t>
    <rPh sb="3" eb="4">
      <t>ダイ</t>
    </rPh>
    <phoneticPr fontId="3"/>
  </si>
  <si>
    <t>ジャング
ルジム</t>
    <phoneticPr fontId="3"/>
  </si>
  <si>
    <t>都市公園</t>
    <rPh sb="0" eb="2">
      <t>トシ</t>
    </rPh>
    <rPh sb="2" eb="4">
      <t>コウエン</t>
    </rPh>
    <phoneticPr fontId="3"/>
  </si>
  <si>
    <t>児童遊園地</t>
    <rPh sb="0" eb="2">
      <t>ジドウ</t>
    </rPh>
    <rPh sb="2" eb="5">
      <t>ユウエンチ</t>
    </rPh>
    <phoneticPr fontId="3"/>
  </si>
  <si>
    <t>計</t>
    <rPh sb="0" eb="1">
      <t>ケイ</t>
    </rPh>
    <phoneticPr fontId="3"/>
  </si>
  <si>
    <t>（2010）</t>
  </si>
  <si>
    <t>（2011）</t>
  </si>
  <si>
    <t>（2012）</t>
  </si>
  <si>
    <t>（2013）</t>
  </si>
  <si>
    <t>（2014）</t>
  </si>
  <si>
    <t>（2015）</t>
  </si>
  <si>
    <t>（2015）</t>
    <phoneticPr fontId="3"/>
  </si>
  <si>
    <t>(2013)</t>
  </si>
  <si>
    <t>(2014)</t>
  </si>
  <si>
    <t>(2015)</t>
  </si>
  <si>
    <t>-</t>
    <phoneticPr fontId="3"/>
  </si>
  <si>
    <t>8． 特 別 支 援 学 校 の 概 況</t>
    <rPh sb="3" eb="4">
      <t>トク</t>
    </rPh>
    <rPh sb="5" eb="6">
      <t>ベツ</t>
    </rPh>
    <rPh sb="7" eb="8">
      <t>ササ</t>
    </rPh>
    <rPh sb="9" eb="10">
      <t>エン</t>
    </rPh>
    <rPh sb="11" eb="12">
      <t>ガク</t>
    </rPh>
    <rPh sb="13" eb="14">
      <t>コウ</t>
    </rPh>
    <rPh sb="17" eb="18">
      <t>オオムネ</t>
    </rPh>
    <rPh sb="19" eb="20">
      <t>キョウ</t>
    </rPh>
    <phoneticPr fontId="3"/>
  </si>
  <si>
    <t>10． 中学校進路別卒業者数</t>
    <rPh sb="4" eb="7">
      <t>チュウガッコウ</t>
    </rPh>
    <rPh sb="7" eb="9">
      <t>シンロ</t>
    </rPh>
    <rPh sb="9" eb="10">
      <t>ベツ</t>
    </rPh>
    <rPh sb="10" eb="13">
      <t>ソツギョウシャ</t>
    </rPh>
    <rPh sb="13" eb="14">
      <t>スウ</t>
    </rPh>
    <phoneticPr fontId="3"/>
  </si>
  <si>
    <t>11． 高等学校進路別卒業者数</t>
    <rPh sb="4" eb="6">
      <t>コウトウ</t>
    </rPh>
    <rPh sb="6" eb="8">
      <t>ガッコウ</t>
    </rPh>
    <rPh sb="8" eb="10">
      <t>シンロ</t>
    </rPh>
    <rPh sb="10" eb="11">
      <t>ベツ</t>
    </rPh>
    <rPh sb="11" eb="13">
      <t>ソツギョウ</t>
    </rPh>
    <rPh sb="13" eb="14">
      <t>シャ</t>
    </rPh>
    <rPh sb="14" eb="15">
      <t>スウ</t>
    </rPh>
    <phoneticPr fontId="3"/>
  </si>
  <si>
    <t>12． 市立図書館分類別蔵書冊数</t>
    <rPh sb="4" eb="6">
      <t>シリツ</t>
    </rPh>
    <rPh sb="6" eb="9">
      <t>トショカン</t>
    </rPh>
    <rPh sb="9" eb="11">
      <t>ブンルイ</t>
    </rPh>
    <rPh sb="11" eb="12">
      <t>ベツ</t>
    </rPh>
    <rPh sb="12" eb="14">
      <t>ゾウショ</t>
    </rPh>
    <rPh sb="14" eb="16">
      <t>サツスウ</t>
    </rPh>
    <phoneticPr fontId="3"/>
  </si>
  <si>
    <t>13． 市立図書館利用状況</t>
    <rPh sb="4" eb="6">
      <t>シリツ</t>
    </rPh>
    <rPh sb="6" eb="9">
      <t>トショカン</t>
    </rPh>
    <rPh sb="9" eb="11">
      <t>リヨウ</t>
    </rPh>
    <rPh sb="11" eb="13">
      <t>ジョウキョウ</t>
    </rPh>
    <phoneticPr fontId="3"/>
  </si>
  <si>
    <t>15． 市立美術館入館者数</t>
    <rPh sb="4" eb="6">
      <t>シリツ</t>
    </rPh>
    <rPh sb="6" eb="9">
      <t>ビジュツカン</t>
    </rPh>
    <rPh sb="9" eb="11">
      <t>ニュウカン</t>
    </rPh>
    <rPh sb="11" eb="12">
      <t>シャ</t>
    </rPh>
    <rPh sb="12" eb="13">
      <t>スウ</t>
    </rPh>
    <phoneticPr fontId="3"/>
  </si>
  <si>
    <t>16． 圓鍔勝三彫刻美術館入館者数</t>
    <rPh sb="4" eb="5">
      <t>ツブラ</t>
    </rPh>
    <rPh sb="5" eb="6">
      <t>ツバ</t>
    </rPh>
    <rPh sb="6" eb="7">
      <t>カ</t>
    </rPh>
    <rPh sb="7" eb="8">
      <t>サン</t>
    </rPh>
    <rPh sb="8" eb="10">
      <t>チョウコク</t>
    </rPh>
    <rPh sb="10" eb="13">
      <t>ビジュツカン</t>
    </rPh>
    <rPh sb="13" eb="16">
      <t>ニュウカンシャ</t>
    </rPh>
    <rPh sb="16" eb="17">
      <t>スウ</t>
    </rPh>
    <phoneticPr fontId="3"/>
  </si>
  <si>
    <t>17． 資料館等入館者数</t>
    <rPh sb="4" eb="7">
      <t>シリョウカン</t>
    </rPh>
    <rPh sb="7" eb="8">
      <t>トウ</t>
    </rPh>
    <rPh sb="8" eb="10">
      <t>ニュウカン</t>
    </rPh>
    <rPh sb="10" eb="11">
      <t>シャ</t>
    </rPh>
    <rPh sb="11" eb="12">
      <t>スウ</t>
    </rPh>
    <phoneticPr fontId="3"/>
  </si>
  <si>
    <t>18． 爽籟軒庭園及び明喜庵茶室利用者数</t>
    <rPh sb="4" eb="5">
      <t>ソウ</t>
    </rPh>
    <rPh sb="6" eb="7">
      <t>ケン</t>
    </rPh>
    <rPh sb="7" eb="9">
      <t>テイエン</t>
    </rPh>
    <rPh sb="9" eb="10">
      <t>オヨ</t>
    </rPh>
    <rPh sb="11" eb="12">
      <t>ミョウ</t>
    </rPh>
    <rPh sb="12" eb="13">
      <t>キ</t>
    </rPh>
    <rPh sb="13" eb="14">
      <t>アン</t>
    </rPh>
    <rPh sb="14" eb="16">
      <t>チャシツ</t>
    </rPh>
    <rPh sb="16" eb="18">
      <t>リヨウ</t>
    </rPh>
    <rPh sb="18" eb="19">
      <t>シャ</t>
    </rPh>
    <rPh sb="19" eb="20">
      <t>スウ</t>
    </rPh>
    <phoneticPr fontId="3"/>
  </si>
  <si>
    <t>19． 指定文化財件数</t>
    <rPh sb="4" eb="6">
      <t>シテイ</t>
    </rPh>
    <rPh sb="6" eb="9">
      <t>ブンカザイ</t>
    </rPh>
    <rPh sb="9" eb="11">
      <t>ケンスウ</t>
    </rPh>
    <phoneticPr fontId="3"/>
  </si>
  <si>
    <t>20． 公会堂利用状況</t>
    <rPh sb="4" eb="6">
      <t>コウカイ</t>
    </rPh>
    <rPh sb="6" eb="7">
      <t>ドウ</t>
    </rPh>
    <rPh sb="7" eb="9">
      <t>リヨウ</t>
    </rPh>
    <rPh sb="9" eb="11">
      <t>ジョウキョウ</t>
    </rPh>
    <phoneticPr fontId="3"/>
  </si>
  <si>
    <t>21． テアトロシェルネ使用状況</t>
    <rPh sb="12" eb="14">
      <t>シヨウ</t>
    </rPh>
    <rPh sb="14" eb="16">
      <t>ジョウキョウ</t>
    </rPh>
    <phoneticPr fontId="3"/>
  </si>
  <si>
    <t>22． 向島運動公園利用状況</t>
    <rPh sb="4" eb="6">
      <t>ムカイジマ</t>
    </rPh>
    <rPh sb="6" eb="8">
      <t>ウンドウ</t>
    </rPh>
    <rPh sb="8" eb="10">
      <t>コウエン</t>
    </rPh>
    <rPh sb="10" eb="12">
      <t>リヨウ</t>
    </rPh>
    <rPh sb="12" eb="14">
      <t>ジョウキョウ</t>
    </rPh>
    <phoneticPr fontId="3"/>
  </si>
  <si>
    <t>24． 市民プール利用状況</t>
    <rPh sb="4" eb="6">
      <t>シミン</t>
    </rPh>
    <rPh sb="9" eb="11">
      <t>リヨウ</t>
    </rPh>
    <rPh sb="11" eb="13">
      <t>ジョウキョウ</t>
    </rPh>
    <phoneticPr fontId="3"/>
  </si>
  <si>
    <t>25． 千光寺公園施設と利用状況</t>
    <rPh sb="4" eb="5">
      <t>セン</t>
    </rPh>
    <rPh sb="5" eb="6">
      <t>ヒカリ</t>
    </rPh>
    <rPh sb="6" eb="7">
      <t>デラ</t>
    </rPh>
    <rPh sb="7" eb="9">
      <t>コウエン</t>
    </rPh>
    <rPh sb="9" eb="11">
      <t>シセツ</t>
    </rPh>
    <rPh sb="12" eb="14">
      <t>リヨウ</t>
    </rPh>
    <rPh sb="14" eb="16">
      <t>ジョウキョウ</t>
    </rPh>
    <phoneticPr fontId="3"/>
  </si>
  <si>
    <t>14． 芸予文化情報センターの利用状況</t>
    <rPh sb="4" eb="5">
      <t>ゲイ</t>
    </rPh>
    <rPh sb="5" eb="6">
      <t>ヨ</t>
    </rPh>
    <rPh sb="6" eb="8">
      <t>ブンカ</t>
    </rPh>
    <rPh sb="8" eb="10">
      <t>ジョウホウ</t>
    </rPh>
    <rPh sb="15" eb="17">
      <t>リヨウ</t>
    </rPh>
    <rPh sb="17" eb="19">
      <t>ジョウキョウ</t>
    </rPh>
    <phoneticPr fontId="3"/>
  </si>
  <si>
    <t>３． 幼保連携型認定こども園の概況</t>
    <rPh sb="3" eb="4">
      <t>ヨウ</t>
    </rPh>
    <rPh sb="4" eb="5">
      <t>ホ</t>
    </rPh>
    <rPh sb="5" eb="7">
      <t>レンケイ</t>
    </rPh>
    <rPh sb="7" eb="8">
      <t>ガタ</t>
    </rPh>
    <rPh sb="8" eb="10">
      <t>ニンテイ</t>
    </rPh>
    <rPh sb="13" eb="14">
      <t>エン</t>
    </rPh>
    <rPh sb="15" eb="16">
      <t>オオムネ</t>
    </rPh>
    <rPh sb="16" eb="17">
      <t>キョウ</t>
    </rPh>
    <phoneticPr fontId="3"/>
  </si>
  <si>
    <t>４． 小 学 校 の 概 況</t>
    <rPh sb="3" eb="4">
      <t>ショウ</t>
    </rPh>
    <rPh sb="5" eb="6">
      <t>ガク</t>
    </rPh>
    <rPh sb="7" eb="8">
      <t>コウ</t>
    </rPh>
    <rPh sb="11" eb="12">
      <t>オオムネ</t>
    </rPh>
    <rPh sb="13" eb="14">
      <t>キョウ</t>
    </rPh>
    <phoneticPr fontId="3"/>
  </si>
  <si>
    <t>５． 中 学 校 の 概 況</t>
    <rPh sb="3" eb="4">
      <t>ナカ</t>
    </rPh>
    <rPh sb="5" eb="6">
      <t>ガク</t>
    </rPh>
    <rPh sb="7" eb="8">
      <t>コウ</t>
    </rPh>
    <rPh sb="11" eb="12">
      <t>オオムネ</t>
    </rPh>
    <rPh sb="13" eb="14">
      <t>キョウ</t>
    </rPh>
    <phoneticPr fontId="3"/>
  </si>
  <si>
    <t>６． 高 等 学 校 の 概 況</t>
    <rPh sb="3" eb="4">
      <t>タカ</t>
    </rPh>
    <rPh sb="5" eb="6">
      <t>トウ</t>
    </rPh>
    <rPh sb="7" eb="8">
      <t>ガク</t>
    </rPh>
    <rPh sb="9" eb="10">
      <t>コウ</t>
    </rPh>
    <rPh sb="13" eb="14">
      <t>オオムネ</t>
    </rPh>
    <rPh sb="15" eb="16">
      <t>キョウ</t>
    </rPh>
    <phoneticPr fontId="3"/>
  </si>
  <si>
    <t>７． 大 学 の 概 況</t>
    <rPh sb="3" eb="4">
      <t>ダイ</t>
    </rPh>
    <rPh sb="5" eb="6">
      <t>ガク</t>
    </rPh>
    <rPh sb="9" eb="10">
      <t>オオムネ</t>
    </rPh>
    <rPh sb="11" eb="12">
      <t>キョウ</t>
    </rPh>
    <phoneticPr fontId="3"/>
  </si>
  <si>
    <t>９． 専 修 ・ 各 種 学 校 の 概 況</t>
    <rPh sb="3" eb="4">
      <t>アツム</t>
    </rPh>
    <rPh sb="5" eb="6">
      <t>オサム</t>
    </rPh>
    <rPh sb="9" eb="10">
      <t>オノオノ</t>
    </rPh>
    <rPh sb="11" eb="12">
      <t>タネ</t>
    </rPh>
    <rPh sb="13" eb="14">
      <t>ガク</t>
    </rPh>
    <rPh sb="15" eb="16">
      <t>コウ</t>
    </rPh>
    <rPh sb="19" eb="20">
      <t>オオムネ</t>
    </rPh>
    <rPh sb="21" eb="22">
      <t>キョウ</t>
    </rPh>
    <phoneticPr fontId="3"/>
  </si>
  <si>
    <t>多目的グラウンド</t>
    <rPh sb="0" eb="3">
      <t>タモクテキ</t>
    </rPh>
    <phoneticPr fontId="3"/>
  </si>
  <si>
    <t>体育館</t>
    <rPh sb="0" eb="3">
      <t>タイイクカン</t>
    </rPh>
    <phoneticPr fontId="3"/>
  </si>
  <si>
    <t>（３）休校中の学校は含まない。</t>
    <rPh sb="3" eb="5">
      <t>キュウコウ</t>
    </rPh>
    <rPh sb="5" eb="6">
      <t>チュウ</t>
    </rPh>
    <rPh sb="7" eb="9">
      <t>ガッコウ</t>
    </rPh>
    <rPh sb="10" eb="11">
      <t>フク</t>
    </rPh>
    <phoneticPr fontId="3"/>
  </si>
  <si>
    <t>（３） 定時制・通信制高校を含む。</t>
    <rPh sb="4" eb="7">
      <t>テイジセイ</t>
    </rPh>
    <rPh sb="8" eb="11">
      <t>ツウシンセイ</t>
    </rPh>
    <rPh sb="11" eb="13">
      <t>コウコウ</t>
    </rPh>
    <rPh sb="14" eb="15">
      <t>フク</t>
    </rPh>
    <phoneticPr fontId="3"/>
  </si>
  <si>
    <t>（2016）</t>
  </si>
  <si>
    <t>（2015）</t>
    <phoneticPr fontId="3"/>
  </si>
  <si>
    <t>（1）各年度5月1日現在</t>
    <rPh sb="3" eb="6">
      <t>カクネンド</t>
    </rPh>
    <rPh sb="7" eb="8">
      <t>ガツ</t>
    </rPh>
    <rPh sb="9" eb="10">
      <t>ニチ</t>
    </rPh>
    <rPh sb="10" eb="12">
      <t>ゲンザイ</t>
    </rPh>
    <phoneticPr fontId="3"/>
  </si>
  <si>
    <t>（２）卒業者は、前年度間の卒業者数</t>
    <rPh sb="13" eb="16">
      <t>ソツギョウシャ</t>
    </rPh>
    <rPh sb="16" eb="17">
      <t>スウ</t>
    </rPh>
    <phoneticPr fontId="3"/>
  </si>
  <si>
    <t>２６． 都市公園及び児童遊園地設置状況</t>
    <rPh sb="4" eb="6">
      <t>トシ</t>
    </rPh>
    <rPh sb="6" eb="8">
      <t>コウエン</t>
    </rPh>
    <rPh sb="8" eb="9">
      <t>オヨ</t>
    </rPh>
    <rPh sb="10" eb="12">
      <t>ジドウ</t>
    </rPh>
    <rPh sb="12" eb="14">
      <t>ユウエン</t>
    </rPh>
    <rPh sb="14" eb="15">
      <t>チ</t>
    </rPh>
    <rPh sb="15" eb="17">
      <t>セッチ</t>
    </rPh>
    <rPh sb="17" eb="19">
      <t>ジョウキョウ</t>
    </rPh>
    <phoneticPr fontId="3"/>
  </si>
  <si>
    <t>（2014）</t>
    <phoneticPr fontId="3"/>
  </si>
  <si>
    <t>（2014）</t>
    <phoneticPr fontId="3"/>
  </si>
  <si>
    <t>（2016）</t>
    <phoneticPr fontId="3"/>
  </si>
  <si>
    <t>（2015）</t>
    <phoneticPr fontId="3"/>
  </si>
  <si>
    <t>注：</t>
    <rPh sb="0" eb="1">
      <t>チュウ</t>
    </rPh>
    <phoneticPr fontId="3"/>
  </si>
  <si>
    <t>(2016)</t>
    <phoneticPr fontId="3"/>
  </si>
  <si>
    <t>教員・保育職員数</t>
    <rPh sb="0" eb="2">
      <t>キョウイン</t>
    </rPh>
    <rPh sb="3" eb="5">
      <t>ホイク</t>
    </rPh>
    <rPh sb="5" eb="8">
      <t>ショクインスウ</t>
    </rPh>
    <phoneticPr fontId="3"/>
  </si>
  <si>
    <t>１学年</t>
    <rPh sb="1" eb="2">
      <t>ガク</t>
    </rPh>
    <rPh sb="2" eb="3">
      <t>ネン</t>
    </rPh>
    <phoneticPr fontId="3"/>
  </si>
  <si>
    <t>２学年</t>
    <rPh sb="1" eb="2">
      <t>ガク</t>
    </rPh>
    <rPh sb="2" eb="3">
      <t>ネン</t>
    </rPh>
    <phoneticPr fontId="3"/>
  </si>
  <si>
    <t>３学年</t>
    <rPh sb="1" eb="2">
      <t>ガク</t>
    </rPh>
    <rPh sb="2" eb="3">
      <t>ネン</t>
    </rPh>
    <phoneticPr fontId="3"/>
  </si>
  <si>
    <t>４学年</t>
    <rPh sb="1" eb="2">
      <t>ガク</t>
    </rPh>
    <rPh sb="2" eb="3">
      <t>ネン</t>
    </rPh>
    <phoneticPr fontId="3"/>
  </si>
  <si>
    <t>５学年</t>
    <rPh sb="1" eb="2">
      <t>ガク</t>
    </rPh>
    <rPh sb="2" eb="3">
      <t>ネン</t>
    </rPh>
    <phoneticPr fontId="3"/>
  </si>
  <si>
    <t>６学年</t>
    <rPh sb="1" eb="2">
      <t>ガク</t>
    </rPh>
    <rPh sb="2" eb="3">
      <t>ネン</t>
    </rPh>
    <phoneticPr fontId="3"/>
  </si>
  <si>
    <t>（１） 各年度5月1日現在</t>
    <phoneticPr fontId="3"/>
  </si>
  <si>
    <t>（３） 平成26年(2014年)以前の統計データなし。</t>
    <rPh sb="4" eb="6">
      <t>ヘイセイ</t>
    </rPh>
    <rPh sb="8" eb="9">
      <t>ネン</t>
    </rPh>
    <rPh sb="14" eb="15">
      <t>ネン</t>
    </rPh>
    <rPh sb="16" eb="18">
      <t>イゼン</t>
    </rPh>
    <rPh sb="19" eb="21">
      <t>トウケイ</t>
    </rPh>
    <phoneticPr fontId="3"/>
  </si>
  <si>
    <t>15　教育・文化</t>
    <rPh sb="3" eb="5">
      <t>キョウイク</t>
    </rPh>
    <rPh sb="6" eb="8">
      <t>ブンカ</t>
    </rPh>
    <phoneticPr fontId="2"/>
  </si>
  <si>
    <t>1.　市内の学校の状況</t>
    <rPh sb="3" eb="5">
      <t>シナイ</t>
    </rPh>
    <rPh sb="6" eb="8">
      <t>ガッコウ</t>
    </rPh>
    <rPh sb="9" eb="11">
      <t>ジョウキョウ</t>
    </rPh>
    <phoneticPr fontId="2"/>
  </si>
  <si>
    <t>11.　高等学校進路別卒業者数</t>
  </si>
  <si>
    <t>21.　テアトロシェルネ使用状況</t>
  </si>
  <si>
    <t>2.　幼稚園の概況</t>
    <rPh sb="3" eb="6">
      <t>ヨウチエン</t>
    </rPh>
    <rPh sb="7" eb="9">
      <t>ガイキョウ</t>
    </rPh>
    <phoneticPr fontId="2"/>
  </si>
  <si>
    <t>12.　市立図書館分類別蔵書冊数</t>
    <rPh sb="4" eb="6">
      <t>シリツ</t>
    </rPh>
    <rPh sb="6" eb="9">
      <t>トショカン</t>
    </rPh>
    <rPh sb="9" eb="11">
      <t>ブンルイ</t>
    </rPh>
    <rPh sb="11" eb="12">
      <t>ベツ</t>
    </rPh>
    <rPh sb="12" eb="14">
      <t>ゾウショ</t>
    </rPh>
    <rPh sb="14" eb="16">
      <t>サツスウ</t>
    </rPh>
    <phoneticPr fontId="2"/>
  </si>
  <si>
    <t>22.　向島運動公園利用状況</t>
    <rPh sb="4" eb="6">
      <t>ムカイシマ</t>
    </rPh>
    <rPh sb="6" eb="10">
      <t>ウンドウコウエン</t>
    </rPh>
    <rPh sb="10" eb="12">
      <t>リヨウ</t>
    </rPh>
    <rPh sb="12" eb="14">
      <t>ジョウキョウ</t>
    </rPh>
    <phoneticPr fontId="2"/>
  </si>
  <si>
    <t>3.　幼保連携型認定こども園の概況</t>
    <rPh sb="3" eb="4">
      <t>ヨウ</t>
    </rPh>
    <rPh sb="4" eb="5">
      <t>ホ</t>
    </rPh>
    <rPh sb="5" eb="7">
      <t>レンケイ</t>
    </rPh>
    <rPh sb="7" eb="8">
      <t>ガタ</t>
    </rPh>
    <rPh sb="8" eb="10">
      <t>ニンテイ</t>
    </rPh>
    <rPh sb="13" eb="14">
      <t>エン</t>
    </rPh>
    <rPh sb="15" eb="17">
      <t>ガイキョウ</t>
    </rPh>
    <phoneticPr fontId="3"/>
  </si>
  <si>
    <t>13.　市立図書館利用状況</t>
  </si>
  <si>
    <t>23.　御調町ソフトボール球場利用状況</t>
  </si>
  <si>
    <t>4.　小学校の概況</t>
    <rPh sb="3" eb="6">
      <t>ショウガッコウ</t>
    </rPh>
    <rPh sb="7" eb="9">
      <t>ガイキョウ</t>
    </rPh>
    <phoneticPr fontId="2"/>
  </si>
  <si>
    <t>14.　芸予文化情報センターの利用状況</t>
  </si>
  <si>
    <t>24.　市民プール利用状況</t>
  </si>
  <si>
    <t>5.　中学校の概況</t>
    <rPh sb="3" eb="6">
      <t>チュウガッコウ</t>
    </rPh>
    <rPh sb="7" eb="9">
      <t>ガイキョウ</t>
    </rPh>
    <phoneticPr fontId="2"/>
  </si>
  <si>
    <t>15.　市立美術館入館者数</t>
  </si>
  <si>
    <t>25.　千光寺公園施設と利用状況</t>
  </si>
  <si>
    <t>6.　高等学校の概況</t>
    <rPh sb="3" eb="5">
      <t>コウトウ</t>
    </rPh>
    <rPh sb="5" eb="7">
      <t>ガッコウ</t>
    </rPh>
    <rPh sb="8" eb="10">
      <t>ガイキョウ</t>
    </rPh>
    <phoneticPr fontId="2"/>
  </si>
  <si>
    <t>16.　圓鍔勝三彫刻美術館入館者数</t>
  </si>
  <si>
    <t>26.　都市公園及び児童遊園地設置状況</t>
  </si>
  <si>
    <t>7.　大学の概況</t>
  </si>
  <si>
    <t>17.　資料館等入館者数</t>
  </si>
  <si>
    <t>8.　特別支援学校の概況</t>
    <rPh sb="3" eb="5">
      <t>トクベツ</t>
    </rPh>
    <rPh sb="5" eb="7">
      <t>シエン</t>
    </rPh>
    <rPh sb="7" eb="9">
      <t>ガッコウ</t>
    </rPh>
    <rPh sb="10" eb="12">
      <t>ガイキョウ</t>
    </rPh>
    <phoneticPr fontId="2"/>
  </si>
  <si>
    <t>18.　爽藾軒庭園及び明喜庵茶室利用者数</t>
  </si>
  <si>
    <t>9.　専修・各種学校の概況</t>
    <rPh sb="3" eb="5">
      <t>センシュウ</t>
    </rPh>
    <rPh sb="6" eb="8">
      <t>カクシュ</t>
    </rPh>
    <rPh sb="8" eb="10">
      <t>ガッコウ</t>
    </rPh>
    <rPh sb="11" eb="13">
      <t>ガイキョウ</t>
    </rPh>
    <phoneticPr fontId="2"/>
  </si>
  <si>
    <t>19.　指定文化財件数</t>
  </si>
  <si>
    <t>10.　中学校進路別卒業者数</t>
  </si>
  <si>
    <t>20.　公会堂利用状況</t>
  </si>
  <si>
    <t>目　次</t>
    <rPh sb="0" eb="1">
      <t>メ</t>
    </rPh>
    <rPh sb="2" eb="3">
      <t>ジ</t>
    </rPh>
    <phoneticPr fontId="3"/>
  </si>
  <si>
    <t>　</t>
    <phoneticPr fontId="3"/>
  </si>
  <si>
    <t>-</t>
    <phoneticPr fontId="3"/>
  </si>
  <si>
    <t>（2017）</t>
    <phoneticPr fontId="3"/>
  </si>
  <si>
    <t>（2016）</t>
    <phoneticPr fontId="3"/>
  </si>
  <si>
    <t>-</t>
    <phoneticPr fontId="3"/>
  </si>
  <si>
    <t>（2016）</t>
    <phoneticPr fontId="3"/>
  </si>
  <si>
    <t>（2015）</t>
    <phoneticPr fontId="3"/>
  </si>
  <si>
    <t>（2016）</t>
    <phoneticPr fontId="3"/>
  </si>
  <si>
    <t>（2015）</t>
    <phoneticPr fontId="3"/>
  </si>
  <si>
    <t>(2016)</t>
    <phoneticPr fontId="3"/>
  </si>
  <si>
    <t>-</t>
    <phoneticPr fontId="3"/>
  </si>
  <si>
    <t>-</t>
    <phoneticPr fontId="3"/>
  </si>
  <si>
    <t>団            体</t>
    <rPh sb="0" eb="1">
      <t>ダン</t>
    </rPh>
    <rPh sb="13" eb="14">
      <t>カラダ</t>
    </rPh>
    <phoneticPr fontId="3"/>
  </si>
  <si>
    <t>遊   器   具   設   置   数</t>
    <rPh sb="0" eb="1">
      <t>ユウ</t>
    </rPh>
    <rPh sb="4" eb="5">
      <t>ウツワ</t>
    </rPh>
    <rPh sb="8" eb="9">
      <t>グ</t>
    </rPh>
    <rPh sb="12" eb="13">
      <t>セツ</t>
    </rPh>
    <rPh sb="16" eb="17">
      <t>チ</t>
    </rPh>
    <rPh sb="20" eb="21">
      <t>スウ</t>
    </rPh>
    <phoneticPr fontId="3"/>
  </si>
  <si>
    <t>（2018）</t>
  </si>
  <si>
    <t>（2017）</t>
    <phoneticPr fontId="3"/>
  </si>
  <si>
    <t>-</t>
    <phoneticPr fontId="3"/>
  </si>
  <si>
    <t>（2016）</t>
    <phoneticPr fontId="3"/>
  </si>
  <si>
    <t>（2016）</t>
    <phoneticPr fontId="3"/>
  </si>
  <si>
    <t>（2016）</t>
    <phoneticPr fontId="3"/>
  </si>
  <si>
    <t>（2017）</t>
    <phoneticPr fontId="3"/>
  </si>
  <si>
    <t>-</t>
    <phoneticPr fontId="3"/>
  </si>
  <si>
    <t>(2018)</t>
  </si>
  <si>
    <t>(2017)</t>
    <phoneticPr fontId="3"/>
  </si>
  <si>
    <t>-</t>
    <phoneticPr fontId="3"/>
  </si>
  <si>
    <t>０歳</t>
    <rPh sb="1" eb="2">
      <t>サイ</t>
    </rPh>
    <phoneticPr fontId="3"/>
  </si>
  <si>
    <t>１歳</t>
    <rPh sb="1" eb="2">
      <t>サイ</t>
    </rPh>
    <phoneticPr fontId="3"/>
  </si>
  <si>
    <t>２歳</t>
    <rPh sb="1" eb="2">
      <t>サイ</t>
    </rPh>
    <phoneticPr fontId="3"/>
  </si>
  <si>
    <t>スケートパーク</t>
    <phoneticPr fontId="3"/>
  </si>
  <si>
    <t>－</t>
    <phoneticPr fontId="3"/>
  </si>
  <si>
    <t>（2019）</t>
  </si>
  <si>
    <t>（2018）</t>
    <phoneticPr fontId="3"/>
  </si>
  <si>
    <t>（2018）</t>
    <phoneticPr fontId="3"/>
  </si>
  <si>
    <t>（2018）</t>
    <phoneticPr fontId="3"/>
  </si>
  <si>
    <t>-</t>
    <phoneticPr fontId="3"/>
  </si>
  <si>
    <t>-</t>
    <phoneticPr fontId="3"/>
  </si>
  <si>
    <t>（2017）</t>
    <phoneticPr fontId="3"/>
  </si>
  <si>
    <t>（2017）</t>
    <phoneticPr fontId="3"/>
  </si>
  <si>
    <t>（2017）</t>
    <phoneticPr fontId="3"/>
  </si>
  <si>
    <t>（2017）</t>
    <phoneticPr fontId="3"/>
  </si>
  <si>
    <t>（2017）</t>
    <phoneticPr fontId="3"/>
  </si>
  <si>
    <t>(2017)</t>
    <phoneticPr fontId="3"/>
  </si>
  <si>
    <t>(2017)</t>
    <phoneticPr fontId="3"/>
  </si>
  <si>
    <t>(2019)</t>
  </si>
  <si>
    <t>(2018)</t>
    <phoneticPr fontId="3"/>
  </si>
  <si>
    <t>23． 御調ソフトボール球場利用状況</t>
    <rPh sb="4" eb="6">
      <t>ミツギ</t>
    </rPh>
    <rPh sb="12" eb="14">
      <t>キュウジョウ</t>
    </rPh>
    <rPh sb="14" eb="16">
      <t>リヨウ</t>
    </rPh>
    <rPh sb="16" eb="18">
      <t>ジョウキョウ</t>
    </rPh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</si>
  <si>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</si>
  <si>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</si>
  <si>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元</t>
    <rPh sb="0" eb="1">
      <t>モト</t>
    </rPh>
    <phoneticPr fontId="3"/>
  </si>
  <si>
    <t>（2019）</t>
    <phoneticPr fontId="3"/>
  </si>
  <si>
    <t>（2019）</t>
    <phoneticPr fontId="3"/>
  </si>
  <si>
    <t>（2020）</t>
  </si>
  <si>
    <t>（2020）</t>
    <phoneticPr fontId="3"/>
  </si>
  <si>
    <t>（2020）</t>
    <phoneticPr fontId="3"/>
  </si>
  <si>
    <t>（2019）</t>
    <phoneticPr fontId="3"/>
  </si>
  <si>
    <t>（2020）</t>
    <phoneticPr fontId="3"/>
  </si>
  <si>
    <t>（2019）</t>
    <phoneticPr fontId="3"/>
  </si>
  <si>
    <t>（2020）</t>
    <phoneticPr fontId="3"/>
  </si>
  <si>
    <t>-</t>
    <phoneticPr fontId="3"/>
  </si>
  <si>
    <t>-</t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</si>
  <si>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</si>
  <si>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</si>
  <si>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（2019）</t>
    <phoneticPr fontId="3"/>
  </si>
  <si>
    <t>（2018）</t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</si>
  <si>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</si>
  <si>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</si>
  <si>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（2019）</t>
    <phoneticPr fontId="3"/>
  </si>
  <si>
    <t>（2019）</t>
    <phoneticPr fontId="3"/>
  </si>
  <si>
    <t>（2018）</t>
    <phoneticPr fontId="3"/>
  </si>
  <si>
    <t>（2020）</t>
    <phoneticPr fontId="3"/>
  </si>
  <si>
    <t>（2020）</t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</si>
  <si>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</si>
  <si>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</si>
  <si>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（2019）</t>
    <phoneticPr fontId="3"/>
  </si>
  <si>
    <t>平成</t>
    <rPh sb="0" eb="2">
      <t>ヘイセイ</t>
    </rPh>
    <phoneticPr fontId="3"/>
  </si>
  <si>
    <t>(2020)</t>
  </si>
  <si>
    <t>注 ： 個数及び敷地面積は令和2年(2020年)3月末現在、利用回数は令和元年度（2019年度）</t>
    <rPh sb="0" eb="1">
      <t>チュウ</t>
    </rPh>
    <rPh sb="4" eb="6">
      <t>コスウ</t>
    </rPh>
    <rPh sb="6" eb="7">
      <t>オヨ</t>
    </rPh>
    <rPh sb="8" eb="10">
      <t>シキチ</t>
    </rPh>
    <rPh sb="10" eb="12">
      <t>メンセキ</t>
    </rPh>
    <rPh sb="13" eb="15">
      <t>レイワ</t>
    </rPh>
    <rPh sb="16" eb="17">
      <t>ネン</t>
    </rPh>
    <rPh sb="17" eb="18">
      <t>ヘイネン</t>
    </rPh>
    <rPh sb="22" eb="23">
      <t>ネン</t>
    </rPh>
    <rPh sb="25" eb="26">
      <t>ガツ</t>
    </rPh>
    <rPh sb="26" eb="27">
      <t>マツ</t>
    </rPh>
    <rPh sb="27" eb="29">
      <t>ゲンザイ</t>
    </rPh>
    <rPh sb="30" eb="32">
      <t>リヨウ</t>
    </rPh>
    <rPh sb="32" eb="34">
      <t>カイスウ</t>
    </rPh>
    <rPh sb="35" eb="37">
      <t>レイワ</t>
    </rPh>
    <rPh sb="37" eb="39">
      <t>ガンネン</t>
    </rPh>
    <rPh sb="39" eb="40">
      <t>ド</t>
    </rPh>
    <rPh sb="40" eb="42">
      <t>ヘイネンド</t>
    </rPh>
    <rPh sb="45" eb="46">
      <t>ネン</t>
    </rPh>
    <rPh sb="46" eb="47">
      <t>ド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</si>
  <si>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</si>
  <si>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</si>
  <si>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</si>
  <si>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</si>
  <si>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r>
      <t>注：令和2年（</t>
    </r>
    <r>
      <rPr>
        <sz val="10"/>
        <rFont val="ＭＳ Ｐ明朝"/>
        <family val="1"/>
        <charset val="128"/>
      </rPr>
      <t>2020</t>
    </r>
    <r>
      <rPr>
        <sz val="10"/>
        <color theme="1"/>
        <rFont val="ＭＳ Ｐ明朝"/>
        <family val="1"/>
        <charset val="128"/>
      </rPr>
      <t>年）4月1日現在</t>
    </r>
    <rPh sb="0" eb="1">
      <t>チュウ</t>
    </rPh>
    <rPh sb="2" eb="4">
      <t>レイワ</t>
    </rPh>
    <rPh sb="11" eb="12">
      <t>ネン</t>
    </rPh>
    <rPh sb="14" eb="15">
      <t>ガツ</t>
    </rPh>
    <rPh sb="16" eb="17">
      <t>ニチ</t>
    </rPh>
    <rPh sb="17" eb="19">
      <t>ゲンザイ</t>
    </rPh>
    <phoneticPr fontId="3"/>
  </si>
  <si>
    <t>市維持修繕課</t>
    <rPh sb="0" eb="1">
      <t>シ</t>
    </rPh>
    <rPh sb="1" eb="3">
      <t>イジ</t>
    </rPh>
    <rPh sb="3" eb="5">
      <t>シュウゼン</t>
    </rPh>
    <rPh sb="5" eb="6">
      <t>カ</t>
    </rPh>
    <phoneticPr fontId="3"/>
  </si>
  <si>
    <t>（３） 平成26年（2014年）以前は幼保連携型認定こども園を含み、平成27（2015）年以降は幼保連携型認定こども園を</t>
    <rPh sb="4" eb="6">
      <t>ヘイセイ</t>
    </rPh>
    <rPh sb="8" eb="9">
      <t>ネン</t>
    </rPh>
    <rPh sb="14" eb="15">
      <t>ネン</t>
    </rPh>
    <rPh sb="16" eb="18">
      <t>イゼン</t>
    </rPh>
    <rPh sb="19" eb="20">
      <t>ヨウ</t>
    </rPh>
    <rPh sb="20" eb="21">
      <t>ホ</t>
    </rPh>
    <rPh sb="21" eb="23">
      <t>レンケイ</t>
    </rPh>
    <rPh sb="23" eb="24">
      <t>ガタ</t>
    </rPh>
    <rPh sb="24" eb="26">
      <t>ニンテイ</t>
    </rPh>
    <rPh sb="29" eb="30">
      <t>エン</t>
    </rPh>
    <rPh sb="31" eb="32">
      <t>フク</t>
    </rPh>
    <rPh sb="34" eb="36">
      <t>ヘイセイ</t>
    </rPh>
    <rPh sb="44" eb="45">
      <t>ネン</t>
    </rPh>
    <rPh sb="45" eb="47">
      <t>イコウ</t>
    </rPh>
    <rPh sb="48" eb="49">
      <t>ヨウ</t>
    </rPh>
    <rPh sb="49" eb="50">
      <t>ホ</t>
    </rPh>
    <rPh sb="50" eb="52">
      <t>レンケイ</t>
    </rPh>
    <rPh sb="52" eb="53">
      <t>カタ</t>
    </rPh>
    <rPh sb="53" eb="55">
      <t>ニンテイ</t>
    </rPh>
    <rPh sb="58" eb="59">
      <t>エン</t>
    </rPh>
    <phoneticPr fontId="3"/>
  </si>
  <si>
    <t>　　 含まない。</t>
    <phoneticPr fontId="3"/>
  </si>
  <si>
    <t>高等学校等進学者</t>
    <rPh sb="0" eb="2">
      <t>コウトウ</t>
    </rPh>
    <rPh sb="2" eb="4">
      <t>ガッコウ</t>
    </rPh>
    <rPh sb="4" eb="5">
      <t>トウ</t>
    </rPh>
    <rPh sb="5" eb="8">
      <t>シンガクシャ</t>
    </rPh>
    <phoneticPr fontId="3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</si>
  <si>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3"/>
  </si>
  <si>
    <t>進学率</t>
  </si>
  <si>
    <t>館内閲覧を含まない。</t>
    <phoneticPr fontId="3"/>
  </si>
  <si>
    <t>注 ：　(１)午前、午後、夜間を各1回とする。</t>
    <rPh sb="0" eb="1">
      <t>チュウ</t>
    </rPh>
    <rPh sb="7" eb="9">
      <t>ゴゼン</t>
    </rPh>
    <rPh sb="10" eb="12">
      <t>ゴゴ</t>
    </rPh>
    <rPh sb="13" eb="15">
      <t>ヤカン</t>
    </rPh>
    <rPh sb="16" eb="17">
      <t>カク</t>
    </rPh>
    <rPh sb="18" eb="19">
      <t>カイ</t>
    </rPh>
    <phoneticPr fontId="3"/>
  </si>
  <si>
    <t xml:space="preserve">      　(２)平成27年度(2015年度)末廃止、平成28年度(2016年度)解体。</t>
    <rPh sb="10" eb="12">
      <t>ヘイセイ</t>
    </rPh>
    <rPh sb="14" eb="15">
      <t>ネン</t>
    </rPh>
    <rPh sb="15" eb="16">
      <t>ド</t>
    </rPh>
    <rPh sb="21" eb="22">
      <t>ネン</t>
    </rPh>
    <rPh sb="22" eb="23">
      <t>ド</t>
    </rPh>
    <rPh sb="24" eb="25">
      <t>マツ</t>
    </rPh>
    <rPh sb="25" eb="27">
      <t>ハイシ</t>
    </rPh>
    <rPh sb="28" eb="30">
      <t>ヘイセイ</t>
    </rPh>
    <rPh sb="32" eb="33">
      <t>ネン</t>
    </rPh>
    <rPh sb="33" eb="34">
      <t>ド</t>
    </rPh>
    <rPh sb="39" eb="40">
      <t>ネン</t>
    </rPh>
    <rPh sb="40" eb="41">
      <t>ド</t>
    </rPh>
    <rPh sb="42" eb="44">
      <t>カイタイ</t>
    </rPh>
    <phoneticPr fontId="3"/>
  </si>
  <si>
    <t>-</t>
    <phoneticPr fontId="3"/>
  </si>
  <si>
    <t>（2016）</t>
    <phoneticPr fontId="3"/>
  </si>
  <si>
    <t>（2017）</t>
    <phoneticPr fontId="3"/>
  </si>
  <si>
    <t>（2018）</t>
    <phoneticPr fontId="3"/>
  </si>
  <si>
    <t>（2019）</t>
    <phoneticPr fontId="3"/>
  </si>
  <si>
    <t>-</t>
    <phoneticPr fontId="3"/>
  </si>
  <si>
    <t>就職率</t>
    <rPh sb="0" eb="2">
      <t>シュウショク</t>
    </rPh>
    <rPh sb="2" eb="3">
      <t>リツ</t>
    </rPh>
    <phoneticPr fontId="27"/>
  </si>
  <si>
    <t>（４） 「就職している者」とは、「自営業主等」、「無期雇用労働者」、「雇用契約期間が１年以上かつフルタイム勤務相当の有期雇用者」をいう。</t>
    <rPh sb="5" eb="7">
      <t>シュウショク</t>
    </rPh>
    <rPh sb="11" eb="12">
      <t>モノ</t>
    </rPh>
    <rPh sb="17" eb="20">
      <t>ジエイギョウ</t>
    </rPh>
    <rPh sb="20" eb="21">
      <t>ヌシ</t>
    </rPh>
    <rPh sb="21" eb="22">
      <t>トウ</t>
    </rPh>
    <rPh sb="25" eb="27">
      <t>ムキ</t>
    </rPh>
    <rPh sb="27" eb="29">
      <t>コヨウ</t>
    </rPh>
    <rPh sb="29" eb="32">
      <t>ロウドウシャ</t>
    </rPh>
    <phoneticPr fontId="3"/>
  </si>
  <si>
    <t>進学・入学した者（1）</t>
    <rPh sb="0" eb="2">
      <t>シンガク</t>
    </rPh>
    <rPh sb="3" eb="5">
      <t>ニュウガク</t>
    </rPh>
    <rPh sb="7" eb="8">
      <t>モノ</t>
    </rPh>
    <phoneticPr fontId="3"/>
  </si>
  <si>
    <t>就職している者（2）</t>
    <rPh sb="0" eb="2">
      <t>シュウショク</t>
    </rPh>
    <rPh sb="6" eb="7">
      <t>モノ</t>
    </rPh>
    <phoneticPr fontId="3"/>
  </si>
  <si>
    <t>その他（3）</t>
    <rPh sb="2" eb="3">
      <t>タ</t>
    </rPh>
    <phoneticPr fontId="3"/>
  </si>
  <si>
    <t>「進学・入学した者（1）」のうち就職している者（再掲）</t>
    <rPh sb="1" eb="3">
      <t>シンガク</t>
    </rPh>
    <rPh sb="4" eb="6">
      <t>ニュウガク</t>
    </rPh>
    <rPh sb="8" eb="9">
      <t>モノ</t>
    </rPh>
    <rPh sb="16" eb="18">
      <t>シュウショク</t>
    </rPh>
    <rPh sb="22" eb="23">
      <t>モノ</t>
    </rPh>
    <rPh sb="24" eb="26">
      <t>サイケイ</t>
    </rPh>
    <phoneticPr fontId="3"/>
  </si>
  <si>
    <t>（７）「就職率」は、卒業者のうち「就職している者」及び「「進学・入学した者」のうち就職している者（再掲）」の割合である。</t>
    <rPh sb="4" eb="6">
      <t>シュウショク</t>
    </rPh>
    <rPh sb="6" eb="7">
      <t>リツ</t>
    </rPh>
    <rPh sb="10" eb="13">
      <t>ソツギョウシャ</t>
    </rPh>
    <rPh sb="17" eb="19">
      <t>シュウショク</t>
    </rPh>
    <rPh sb="23" eb="24">
      <t>モノ</t>
    </rPh>
    <rPh sb="25" eb="26">
      <t>オヨ</t>
    </rPh>
    <rPh sb="29" eb="31">
      <t>シンガク</t>
    </rPh>
    <rPh sb="32" eb="34">
      <t>ニュウガク</t>
    </rPh>
    <rPh sb="36" eb="37">
      <t>モノ</t>
    </rPh>
    <rPh sb="41" eb="43">
      <t>シュウショク</t>
    </rPh>
    <rPh sb="47" eb="48">
      <t>モノ</t>
    </rPh>
    <rPh sb="49" eb="51">
      <t>サイケイ</t>
    </rPh>
    <rPh sb="54" eb="56">
      <t>ワリアイ</t>
    </rPh>
    <phoneticPr fontId="3"/>
  </si>
  <si>
    <t>フルタイム勤務相当の有期雇用者」をいう。</t>
    <phoneticPr fontId="3"/>
  </si>
  <si>
    <t>（５）「「進学・入学した者」のうち就職している者（再掲）」とは、進学・入学かつ「自営業主等」、「無期雇用労働者」、「雇用契約期間が1年以上かつ</t>
    <rPh sb="5" eb="7">
      <t>シンガク</t>
    </rPh>
    <rPh sb="8" eb="10">
      <t>ニュウガク</t>
    </rPh>
    <rPh sb="12" eb="13">
      <t>モノ</t>
    </rPh>
    <rPh sb="17" eb="19">
      <t>シュウショク</t>
    </rPh>
    <rPh sb="23" eb="24">
      <t>モノ</t>
    </rPh>
    <rPh sb="25" eb="27">
      <t>サイケイ</t>
    </rPh>
    <rPh sb="32" eb="34">
      <t>シンガク</t>
    </rPh>
    <rPh sb="35" eb="37">
      <t>ニュウガク</t>
    </rPh>
    <rPh sb="40" eb="43">
      <t>ジエイギョウ</t>
    </rPh>
    <rPh sb="43" eb="44">
      <t>ヌシ</t>
    </rPh>
    <rPh sb="44" eb="45">
      <t>トウ</t>
    </rPh>
    <rPh sb="48" eb="50">
      <t>ムキ</t>
    </rPh>
    <rPh sb="50" eb="52">
      <t>コヨウ</t>
    </rPh>
    <rPh sb="52" eb="55">
      <t>ロウドウシャ</t>
    </rPh>
    <rPh sb="58" eb="60">
      <t>コヨウ</t>
    </rPh>
    <rPh sb="60" eb="62">
      <t>ケイヤク</t>
    </rPh>
    <rPh sb="62" eb="64">
      <t>キカン</t>
    </rPh>
    <rPh sb="66" eb="69">
      <t>ネンイジョウ</t>
    </rPh>
    <phoneticPr fontId="3"/>
  </si>
  <si>
    <t>（３）平成28年以前の「公共職業能力開発施設等入学者」は、「専修学校（一般過程）等入学者」に含まれる。</t>
    <rPh sb="30" eb="32">
      <t>センシュウ</t>
    </rPh>
    <rPh sb="32" eb="34">
      <t>ガッコウ</t>
    </rPh>
    <rPh sb="35" eb="37">
      <t>イッパン</t>
    </rPh>
    <rPh sb="37" eb="39">
      <t>カテイ</t>
    </rPh>
    <rPh sb="40" eb="41">
      <t>トウ</t>
    </rPh>
    <rPh sb="41" eb="43">
      <t>ニュウガク</t>
    </rPh>
    <rPh sb="43" eb="44">
      <t>シャ</t>
    </rPh>
    <rPh sb="46" eb="47">
      <t>フク</t>
    </rPh>
    <phoneticPr fontId="3"/>
  </si>
  <si>
    <t>（８）「卒業者数」は、（1）（2）（3）（4）の合計である。</t>
    <rPh sb="4" eb="7">
      <t>ソツギョウシャ</t>
    </rPh>
    <rPh sb="7" eb="8">
      <t>スウ</t>
    </rPh>
    <rPh sb="24" eb="26">
      <t>ゴウケイ</t>
    </rPh>
    <phoneticPr fontId="3"/>
  </si>
  <si>
    <t>死亡・不詳（４）</t>
    <rPh sb="0" eb="2">
      <t>シボウ</t>
    </rPh>
    <rPh sb="3" eb="5">
      <t>フショウ</t>
    </rPh>
    <phoneticPr fontId="3"/>
  </si>
  <si>
    <t>（６）平成29年以前の 「「進学・入学した者」のうち就職している者（再掲）」の男女の内訳は不詳。</t>
    <rPh sb="3" eb="5">
      <t>ヘイセイ</t>
    </rPh>
    <rPh sb="7" eb="8">
      <t>ネン</t>
    </rPh>
    <rPh sb="8" eb="10">
      <t>イゼン</t>
    </rPh>
    <rPh sb="14" eb="16">
      <t>シンガク</t>
    </rPh>
    <rPh sb="17" eb="19">
      <t>ニュウガク</t>
    </rPh>
    <rPh sb="21" eb="22">
      <t>モノ</t>
    </rPh>
    <rPh sb="26" eb="28">
      <t>シュウショク</t>
    </rPh>
    <rPh sb="32" eb="33">
      <t>モノ</t>
    </rPh>
    <rPh sb="34" eb="36">
      <t>サイケイ</t>
    </rPh>
    <rPh sb="39" eb="41">
      <t>ダンジョ</t>
    </rPh>
    <rPh sb="42" eb="44">
      <t>ウチワケ</t>
    </rPh>
    <rPh sb="45" eb="47">
      <t>フショウ</t>
    </rPh>
    <phoneticPr fontId="3"/>
  </si>
  <si>
    <t>（２） 「進学・入学した者」の「高等学校等」とは、「高等学校本科」、「中等教育学校後期課程」、「高等専門学校」及び「特別支援学校高等部」へ進ん</t>
    <rPh sb="5" eb="7">
      <t>シンガク</t>
    </rPh>
    <rPh sb="8" eb="10">
      <t>ニュウガク</t>
    </rPh>
    <rPh sb="12" eb="13">
      <t>モノ</t>
    </rPh>
    <rPh sb="16" eb="18">
      <t>コウトウ</t>
    </rPh>
    <rPh sb="18" eb="20">
      <t>ガッコウ</t>
    </rPh>
    <rPh sb="20" eb="21">
      <t>トウ</t>
    </rPh>
    <rPh sb="26" eb="28">
      <t>コウトウ</t>
    </rPh>
    <rPh sb="28" eb="30">
      <t>ガッコウ</t>
    </rPh>
    <rPh sb="30" eb="32">
      <t>ホンカ</t>
    </rPh>
    <rPh sb="35" eb="37">
      <t>チュウトウ</t>
    </rPh>
    <rPh sb="37" eb="39">
      <t>キョウイク</t>
    </rPh>
    <rPh sb="39" eb="41">
      <t>ガッコウ</t>
    </rPh>
    <rPh sb="41" eb="43">
      <t>コウキ</t>
    </rPh>
    <rPh sb="43" eb="45">
      <t>カテイ</t>
    </rPh>
    <rPh sb="48" eb="50">
      <t>コウトウ</t>
    </rPh>
    <rPh sb="50" eb="52">
      <t>センモン</t>
    </rPh>
    <rPh sb="52" eb="54">
      <t>ガッコウ</t>
    </rPh>
    <rPh sb="55" eb="56">
      <t>オヨ</t>
    </rPh>
    <rPh sb="58" eb="60">
      <t>トクベツ</t>
    </rPh>
    <rPh sb="60" eb="62">
      <t>シエン</t>
    </rPh>
    <rPh sb="62" eb="64">
      <t>ガッコウ</t>
    </rPh>
    <rPh sb="64" eb="67">
      <t>コウトウブ</t>
    </rPh>
    <rPh sb="69" eb="70">
      <t>スス</t>
    </rPh>
    <phoneticPr fontId="3"/>
  </si>
  <si>
    <t>だ者である。また、進学・入学かつ就職している者を含む。</t>
    <phoneticPr fontId="27"/>
  </si>
  <si>
    <t>-</t>
    <phoneticPr fontId="3"/>
  </si>
  <si>
    <t>大学等進学者</t>
    <rPh sb="0" eb="2">
      <t>ダイガク</t>
    </rPh>
    <rPh sb="2" eb="3">
      <t>トウ</t>
    </rPh>
    <rPh sb="3" eb="6">
      <t>シンガクシャ</t>
    </rPh>
    <phoneticPr fontId="3"/>
  </si>
  <si>
    <t>大学等進学率</t>
    <rPh sb="0" eb="2">
      <t>ダイガク</t>
    </rPh>
    <rPh sb="2" eb="3">
      <t>トウ</t>
    </rPh>
    <rPh sb="3" eb="5">
      <t>シンガク</t>
    </rPh>
    <rPh sb="5" eb="6">
      <t>リツ</t>
    </rPh>
    <phoneticPr fontId="3"/>
  </si>
  <si>
    <t>（３） 専修学校（一般課程）等入学者に各種学校入学者、公共職業能力開発施設入学者を含む。</t>
    <rPh sb="4" eb="6">
      <t>センシュウ</t>
    </rPh>
    <rPh sb="6" eb="8">
      <t>ガッコウ</t>
    </rPh>
    <rPh sb="9" eb="11">
      <t>イッパン</t>
    </rPh>
    <rPh sb="11" eb="13">
      <t>カテイ</t>
    </rPh>
    <rPh sb="14" eb="15">
      <t>トウ</t>
    </rPh>
    <rPh sb="15" eb="18">
      <t>ニュウガクシャ</t>
    </rPh>
    <rPh sb="19" eb="21">
      <t>カクシュ</t>
    </rPh>
    <rPh sb="21" eb="23">
      <t>ガッコウ</t>
    </rPh>
    <rPh sb="23" eb="25">
      <t>ニュウガク</t>
    </rPh>
    <rPh sb="25" eb="26">
      <t>シャ</t>
    </rPh>
    <rPh sb="27" eb="29">
      <t>コウキョウ</t>
    </rPh>
    <rPh sb="29" eb="31">
      <t>ショクギョウ</t>
    </rPh>
    <rPh sb="31" eb="33">
      <t>ノウリョク</t>
    </rPh>
    <rPh sb="33" eb="35">
      <t>カイハツ</t>
    </rPh>
    <rPh sb="35" eb="37">
      <t>シセツ</t>
    </rPh>
    <rPh sb="37" eb="40">
      <t>ニュウガクシャ</t>
    </rPh>
    <rPh sb="41" eb="42">
      <t>フク</t>
    </rPh>
    <phoneticPr fontId="3"/>
  </si>
  <si>
    <t>「特別支援学校高等部専攻科」へ進んだ者である。また、進学・入学かつ就職しているものを含む。</t>
    <phoneticPr fontId="3"/>
  </si>
  <si>
    <t>（４） 「大学等進学者」とは、「大学（学部）」、「短期大学（本科）」、「大学・短期大学通信教育部」、「高等学校の専攻科」及び</t>
    <phoneticPr fontId="3"/>
  </si>
  <si>
    <t>-</t>
    <phoneticPr fontId="3"/>
  </si>
  <si>
    <t>注 ：文学の館は令和2年3月末に閉館。</t>
    <rPh sb="0" eb="1">
      <t>チュウ</t>
    </rPh>
    <rPh sb="3" eb="5">
      <t>ブンガク</t>
    </rPh>
    <rPh sb="6" eb="7">
      <t>ヤカタ</t>
    </rPh>
    <rPh sb="8" eb="10">
      <t>レイワ</t>
    </rPh>
    <rPh sb="11" eb="12">
      <t>ネン</t>
    </rPh>
    <rPh sb="12" eb="13">
      <t>ヘイネン</t>
    </rPh>
    <rPh sb="13" eb="14">
      <t>ガツ</t>
    </rPh>
    <rPh sb="14" eb="15">
      <t>マツ</t>
    </rPh>
    <rPh sb="16" eb="18">
      <t>ヘイカン</t>
    </rPh>
    <phoneticPr fontId="3"/>
  </si>
  <si>
    <t xml:space="preserve"> 平成27年（2015年）4月1日から指定管理者制度適用。</t>
    <phoneticPr fontId="3"/>
  </si>
  <si>
    <t>注 ：新型コロナウイルス感染拡大防止の為、令和2年度は利用中止。</t>
    <rPh sb="0" eb="1">
      <t>チュウ</t>
    </rPh>
    <rPh sb="3" eb="5">
      <t>シンガタ</t>
    </rPh>
    <rPh sb="12" eb="14">
      <t>カンセン</t>
    </rPh>
    <rPh sb="14" eb="16">
      <t>カクダイ</t>
    </rPh>
    <rPh sb="16" eb="18">
      <t>ボウシ</t>
    </rPh>
    <rPh sb="19" eb="20">
      <t>タメ</t>
    </rPh>
    <rPh sb="21" eb="23">
      <t>レイワ</t>
    </rPh>
    <rPh sb="24" eb="26">
      <t>ネンド</t>
    </rPh>
    <rPh sb="27" eb="29">
      <t>リヨウ</t>
    </rPh>
    <rPh sb="29" eb="31">
      <t>チュウシ</t>
    </rPh>
    <phoneticPr fontId="3"/>
  </si>
  <si>
    <t>令和2年（2020年）版　統計おのみち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</si>
</sst>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;[Red]#,##0"/>
    <numFmt numFmtId="178" formatCode="#,##0.0;&quot;△ &quot;#,##0.0"/>
    <numFmt numFmtId="179" formatCode="0;&quot;△ &quot;0"/>
    <numFmt numFmtId="180" formatCode="#,##0.00;&quot;△ &quot;#,##0.00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i/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trike/>
      <sz val="10"/>
      <color indexed="10"/>
      <name val="ＭＳ Ｐ明朝"/>
      <family val="1"/>
      <charset val="128"/>
    </font>
    <font>
      <strike/>
      <sz val="1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  <xf numFmtId="0" fontId="1" fillId="0" borderId="0"/>
  </cellStyleXfs>
  <cellXfs count="48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distributed" vertical="center" indent="1"/>
    </xf>
    <xf numFmtId="0" fontId="7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Fill="1"/>
    <xf numFmtId="0" fontId="7" fillId="0" borderId="17" xfId="0" applyFont="1" applyFill="1" applyBorder="1" applyAlignment="1">
      <alignment horizontal="distributed" vertical="center" indent="1"/>
    </xf>
    <xf numFmtId="176" fontId="7" fillId="0" borderId="8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/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horizontal="distributed" vertical="center" justifyLastLine="1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8" xfId="2" applyFont="1" applyBorder="1" applyAlignment="1">
      <alignment horizontal="center" vertical="center"/>
    </xf>
    <xf numFmtId="177" fontId="7" fillId="0" borderId="0" xfId="2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77" fontId="7" fillId="0" borderId="8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  <protection locked="0"/>
    </xf>
    <xf numFmtId="179" fontId="7" fillId="0" borderId="8" xfId="0" applyNumberFormat="1" applyFont="1" applyFill="1" applyBorder="1" applyAlignment="1" applyProtection="1">
      <alignment horizontal="center" vertical="center"/>
      <protection locked="0"/>
    </xf>
    <xf numFmtId="179" fontId="7" fillId="0" borderId="0" xfId="0" applyNumberFormat="1" applyFont="1" applyFill="1" applyBorder="1" applyAlignment="1" applyProtection="1">
      <alignment horizontal="center" vertical="center"/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horizontal="distributed" vertical="center" justifyLastLine="1"/>
    </xf>
    <xf numFmtId="176" fontId="7" fillId="0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distributed" vertical="center" indent="1"/>
    </xf>
    <xf numFmtId="0" fontId="7" fillId="0" borderId="1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17" xfId="0" applyFont="1" applyFill="1" applyBorder="1" applyAlignment="1">
      <alignment horizontal="distributed" vertical="center" justifyLastLine="1"/>
    </xf>
    <xf numFmtId="176" fontId="7" fillId="0" borderId="0" xfId="0" quotePrefix="1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right" vertical="center" indent="2"/>
      <protection locked="0"/>
    </xf>
    <xf numFmtId="0" fontId="7" fillId="0" borderId="11" xfId="0" applyFont="1" applyFill="1" applyBorder="1" applyAlignment="1">
      <alignment vertical="center"/>
    </xf>
    <xf numFmtId="0" fontId="2" fillId="0" borderId="0" xfId="0" applyFont="1" applyFill="1" applyAlignment="1"/>
    <xf numFmtId="176" fontId="7" fillId="0" borderId="8" xfId="0" applyNumberFormat="1" applyFont="1" applyFill="1" applyBorder="1" applyAlignment="1" applyProtection="1">
      <alignment horizontal="right" vertical="center" indent="1"/>
      <protection locked="0"/>
    </xf>
    <xf numFmtId="176" fontId="7" fillId="0" borderId="0" xfId="0" applyNumberFormat="1" applyFont="1" applyFill="1" applyBorder="1" applyAlignment="1" applyProtection="1">
      <alignment horizontal="right" vertical="center" indent="1"/>
      <protection locked="0"/>
    </xf>
    <xf numFmtId="0" fontId="2" fillId="0" borderId="0" xfId="0" applyFont="1" applyAlignment="1" applyProtection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distributed" vertical="center" wrapText="1" indent="1"/>
    </xf>
    <xf numFmtId="0" fontId="7" fillId="0" borderId="0" xfId="0" applyFont="1" applyFill="1" applyAlignment="1">
      <alignment horizontal="right" vertical="center"/>
    </xf>
    <xf numFmtId="0" fontId="2" fillId="0" borderId="16" xfId="0" applyFont="1" applyFill="1" applyBorder="1" applyAlignment="1">
      <alignment horizontal="distributed" vertical="center" justifyLastLine="1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3" fillId="0" borderId="0" xfId="0" applyFont="1"/>
    <xf numFmtId="0" fontId="7" fillId="0" borderId="0" xfId="0" applyFont="1" applyFill="1" applyAlignment="1">
      <alignment horizontal="right"/>
    </xf>
    <xf numFmtId="0" fontId="2" fillId="0" borderId="1" xfId="0" applyFont="1" applyBorder="1"/>
    <xf numFmtId="0" fontId="7" fillId="0" borderId="1" xfId="0" applyFont="1" applyFill="1" applyBorder="1"/>
    <xf numFmtId="0" fontId="7" fillId="0" borderId="0" xfId="0" applyFont="1" applyAlignment="1">
      <alignment horizontal="distributed" justifyLastLine="1"/>
    </xf>
    <xf numFmtId="0" fontId="2" fillId="0" borderId="14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7" fillId="0" borderId="0" xfId="0" applyFont="1" applyFill="1"/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/>
    <xf numFmtId="0" fontId="9" fillId="0" borderId="0" xfId="0" applyFont="1" applyFill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Fill="1" applyBorder="1" applyAlignment="1">
      <alignment horizontal="center"/>
    </xf>
    <xf numFmtId="176" fontId="7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176" fontId="6" fillId="0" borderId="0" xfId="0" applyNumberFormat="1" applyFont="1" applyFill="1" applyBorder="1"/>
    <xf numFmtId="0" fontId="14" fillId="0" borderId="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 justifyLastLine="1"/>
    </xf>
    <xf numFmtId="0" fontId="14" fillId="0" borderId="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0" borderId="19" xfId="0" applyFont="1" applyFill="1" applyBorder="1" applyAlignment="1">
      <alignment horizontal="distributed" vertical="center" justifyLastLine="1"/>
    </xf>
    <xf numFmtId="0" fontId="7" fillId="0" borderId="13" xfId="0" applyFont="1" applyFill="1" applyBorder="1" applyAlignment="1">
      <alignment horizontal="distributed" vertical="center" justifyLastLine="1"/>
    </xf>
    <xf numFmtId="0" fontId="7" fillId="0" borderId="19" xfId="0" applyFont="1" applyFill="1" applyBorder="1" applyAlignment="1" applyProtection="1">
      <alignment horizontal="distributed" vertical="center" justifyLastLine="1" shrinkToFit="1"/>
      <protection locked="0"/>
    </xf>
    <xf numFmtId="0" fontId="7" fillId="0" borderId="16" xfId="0" applyFont="1" applyFill="1" applyBorder="1" applyAlignment="1">
      <alignment horizontal="distributed" vertical="center" wrapText="1" justifyLastLine="1"/>
    </xf>
    <xf numFmtId="0" fontId="2" fillId="0" borderId="16" xfId="0" applyFont="1" applyFill="1" applyBorder="1" applyAlignment="1">
      <alignment horizontal="distributed" vertical="center" wrapText="1" justifyLastLine="1"/>
    </xf>
    <xf numFmtId="0" fontId="2" fillId="0" borderId="1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horizontal="center" vertical="center"/>
    </xf>
    <xf numFmtId="0" fontId="7" fillId="0" borderId="17" xfId="0" applyFont="1" applyFill="1" applyBorder="1" applyAlignment="1">
      <alignment horizontal="distributed" vertical="center" justifyLastLine="1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7" fillId="0" borderId="7" xfId="0" quotePrefix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176" fontId="14" fillId="0" borderId="10" xfId="0" applyNumberFormat="1" applyFont="1" applyFill="1" applyBorder="1" applyAlignment="1" applyProtection="1">
      <alignment horizontal="center" vertical="center"/>
      <protection locked="0"/>
    </xf>
    <xf numFmtId="176" fontId="14" fillId="0" borderId="1" xfId="0" quotePrefix="1" applyNumberFormat="1" applyFont="1" applyFill="1" applyBorder="1" applyAlignment="1" applyProtection="1">
      <alignment horizontal="center" vertical="center"/>
      <protection locked="0"/>
    </xf>
    <xf numFmtId="176" fontId="14" fillId="0" borderId="1" xfId="0" applyNumberFormat="1" applyFont="1" applyFill="1" applyBorder="1" applyAlignment="1" applyProtection="1">
      <alignment horizontal="right" vertical="center" indent="2"/>
      <protection locked="0"/>
    </xf>
    <xf numFmtId="176" fontId="14" fillId="0" borderId="21" xfId="0" applyNumberFormat="1" applyFont="1" applyFill="1" applyBorder="1" applyAlignment="1" applyProtection="1">
      <alignment horizontal="center" vertical="center"/>
      <protection locked="0"/>
    </xf>
    <xf numFmtId="176" fontId="14" fillId="0" borderId="13" xfId="0" applyNumberFormat="1" applyFont="1" applyFill="1" applyBorder="1" applyAlignment="1" applyProtection="1">
      <alignment horizontal="center" vertical="center"/>
      <protection locked="0"/>
    </xf>
    <xf numFmtId="176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vertical="center"/>
    </xf>
    <xf numFmtId="0" fontId="7" fillId="0" borderId="7" xfId="0" quotePrefix="1" applyFont="1" applyFill="1" applyBorder="1" applyAlignment="1">
      <alignment horizontal="left" vertical="center"/>
    </xf>
    <xf numFmtId="176" fontId="14" fillId="0" borderId="8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/>
    </xf>
    <xf numFmtId="0" fontId="14" fillId="0" borderId="0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left" vertical="center"/>
    </xf>
    <xf numFmtId="176" fontId="7" fillId="0" borderId="10" xfId="0" applyNumberFormat="1" applyFont="1" applyFill="1" applyBorder="1" applyAlignment="1" applyProtection="1">
      <alignment horizontal="center" vertical="center"/>
      <protection locked="0"/>
    </xf>
    <xf numFmtId="38" fontId="7" fillId="0" borderId="1" xfId="1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>
      <alignment horizontal="distributed" vertical="center" indent="1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shrinkToFit="1"/>
    </xf>
    <xf numFmtId="0" fontId="7" fillId="0" borderId="7" xfId="0" quotePrefix="1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right" vertical="center" shrinkToFit="1"/>
    </xf>
    <xf numFmtId="0" fontId="14" fillId="0" borderId="9" xfId="0" quotePrefix="1" applyFont="1" applyFill="1" applyBorder="1" applyAlignment="1">
      <alignment vertical="center" shrinkToFit="1"/>
    </xf>
    <xf numFmtId="0" fontId="14" fillId="0" borderId="13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vertical="center"/>
    </xf>
    <xf numFmtId="0" fontId="14" fillId="0" borderId="14" xfId="0" quotePrefix="1" applyFont="1" applyFill="1" applyBorder="1" applyAlignment="1">
      <alignment horizontal="left" vertical="center"/>
    </xf>
    <xf numFmtId="0" fontId="14" fillId="0" borderId="9" xfId="0" quotePrefix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7" xfId="0" quotePrefix="1" applyFont="1" applyFill="1" applyBorder="1" applyAlignment="1">
      <alignment horizontal="left" vertical="center" shrinkToFit="1"/>
    </xf>
    <xf numFmtId="0" fontId="14" fillId="0" borderId="9" xfId="0" quotePrefix="1" applyFont="1" applyFill="1" applyBorder="1" applyAlignment="1">
      <alignment horizontal="left" vertical="center" shrinkToFit="1"/>
    </xf>
    <xf numFmtId="0" fontId="0" fillId="0" borderId="0" xfId="0" applyFont="1" applyAlignment="1">
      <alignment vertical="center"/>
    </xf>
    <xf numFmtId="0" fontId="14" fillId="0" borderId="9" xfId="0" quotePrefix="1" applyFont="1" applyFill="1" applyBorder="1" applyAlignment="1">
      <alignment vertical="center"/>
    </xf>
    <xf numFmtId="176" fontId="14" fillId="0" borderId="10" xfId="2" applyNumberFormat="1" applyFont="1" applyBorder="1" applyAlignment="1">
      <alignment horizontal="center" vertical="center"/>
    </xf>
    <xf numFmtId="176" fontId="14" fillId="0" borderId="1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177" fontId="14" fillId="0" borderId="1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176" fontId="14" fillId="0" borderId="10" xfId="0" applyNumberFormat="1" applyFont="1" applyFill="1" applyBorder="1" applyAlignment="1" applyProtection="1">
      <alignment horizontal="right" vertical="center" indent="1"/>
      <protection locked="0"/>
    </xf>
    <xf numFmtId="176" fontId="14" fillId="0" borderId="1" xfId="0" applyNumberFormat="1" applyFont="1" applyFill="1" applyBorder="1" applyAlignment="1" applyProtection="1">
      <alignment horizontal="right" vertical="center" indent="1"/>
      <protection locked="0"/>
    </xf>
    <xf numFmtId="0" fontId="14" fillId="0" borderId="14" xfId="0" quotePrefix="1" applyFont="1" applyFill="1" applyBorder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2" fillId="0" borderId="1" xfId="0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>
      <alignment horizontal="distributed" vertical="center" justifyLastLine="1"/>
    </xf>
    <xf numFmtId="0" fontId="14" fillId="0" borderId="0" xfId="0" applyFont="1" applyFill="1"/>
    <xf numFmtId="0" fontId="20" fillId="0" borderId="0" xfId="0" applyFont="1" applyFill="1"/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protection locked="0"/>
    </xf>
    <xf numFmtId="0" fontId="2" fillId="0" borderId="11" xfId="0" applyFont="1" applyBorder="1" applyAlignment="1">
      <alignment horizontal="center" vertical="center"/>
    </xf>
    <xf numFmtId="0" fontId="0" fillId="0" borderId="0" xfId="0" applyFont="1"/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7" fillId="0" borderId="5" xfId="0" applyFont="1" applyFill="1" applyBorder="1" applyAlignment="1" applyProtection="1">
      <alignment horizontal="distributed" vertical="center" justifyLastLine="1" shrinkToFit="1"/>
      <protection locked="0"/>
    </xf>
    <xf numFmtId="0" fontId="21" fillId="0" borderId="1" xfId="0" applyFont="1" applyFill="1" applyBorder="1" applyAlignment="1">
      <alignment horizontal="right" vertical="center"/>
    </xf>
    <xf numFmtId="0" fontId="21" fillId="0" borderId="9" xfId="0" quotePrefix="1" applyFont="1" applyFill="1" applyBorder="1" applyAlignment="1">
      <alignment horizontal="left" vertical="center"/>
    </xf>
    <xf numFmtId="0" fontId="21" fillId="0" borderId="0" xfId="0" applyFont="1" applyFill="1" applyAlignment="1">
      <alignment vertical="center"/>
    </xf>
    <xf numFmtId="176" fontId="21" fillId="2" borderId="10" xfId="0" applyNumberFormat="1" applyFont="1" applyFill="1" applyBorder="1" applyAlignment="1" applyProtection="1">
      <alignment horizontal="center" vertical="center"/>
      <protection locked="0"/>
    </xf>
    <xf numFmtId="176" fontId="21" fillId="2" borderId="1" xfId="0" applyNumberFormat="1" applyFont="1" applyFill="1" applyBorder="1" applyAlignment="1" applyProtection="1">
      <alignment horizontal="center" vertical="center"/>
      <protection locked="0"/>
    </xf>
    <xf numFmtId="38" fontId="21" fillId="2" borderId="1" xfId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>
      <alignment vertical="center"/>
    </xf>
    <xf numFmtId="179" fontId="21" fillId="2" borderId="10" xfId="0" applyNumberFormat="1" applyFont="1" applyFill="1" applyBorder="1" applyAlignment="1" applyProtection="1">
      <alignment horizontal="center" vertical="center"/>
      <protection locked="0"/>
    </xf>
    <xf numFmtId="179" fontId="21" fillId="2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  <protection locked="0"/>
    </xf>
    <xf numFmtId="0" fontId="21" fillId="0" borderId="9" xfId="0" quotePrefix="1" applyFont="1" applyFill="1" applyBorder="1" applyAlignment="1">
      <alignment vertical="center" shrinkToFit="1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23" xfId="0" quotePrefix="1" applyFont="1" applyFill="1" applyBorder="1" applyAlignment="1">
      <alignment vertical="center"/>
    </xf>
    <xf numFmtId="176" fontId="7" fillId="0" borderId="22" xfId="2" applyNumberFormat="1" applyFont="1" applyBorder="1" applyAlignment="1">
      <alignment horizontal="center" vertical="center"/>
    </xf>
    <xf numFmtId="176" fontId="7" fillId="0" borderId="6" xfId="2" applyNumberFormat="1" applyFont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21" xfId="0" applyFont="1" applyFill="1" applyBorder="1" applyAlignment="1">
      <alignment horizontal="distributed" vertical="center" wrapText="1" indent="1"/>
    </xf>
    <xf numFmtId="0" fontId="2" fillId="0" borderId="6" xfId="0" applyFont="1" applyFill="1" applyBorder="1" applyAlignment="1">
      <alignment horizontal="distributed" vertical="center" wrapText="1" indent="1"/>
    </xf>
    <xf numFmtId="0" fontId="2" fillId="0" borderId="0" xfId="0" applyFont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4" fillId="0" borderId="0" xfId="3"/>
    <xf numFmtId="0" fontId="25" fillId="0" borderId="0" xfId="3" applyFont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7" fillId="0" borderId="0" xfId="0" applyFont="1" applyAlignment="1">
      <alignment horizontal="left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>
      <alignment horizontal="distributed" vertical="center" indent="1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38" fontId="7" fillId="0" borderId="0" xfId="1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9" xfId="0" quotePrefix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vertical="center"/>
    </xf>
    <xf numFmtId="176" fontId="14" fillId="0" borderId="0" xfId="0" applyNumberFormat="1" applyFont="1" applyFill="1" applyAlignment="1">
      <alignment vertical="center"/>
    </xf>
    <xf numFmtId="176" fontId="7" fillId="2" borderId="22" xfId="0" applyNumberFormat="1" applyFont="1" applyFill="1" applyBorder="1" applyAlignment="1" applyProtection="1">
      <alignment horizontal="right" vertical="center"/>
      <protection locked="0"/>
    </xf>
    <xf numFmtId="180" fontId="7" fillId="2" borderId="6" xfId="0" applyNumberFormat="1" applyFont="1" applyFill="1" applyBorder="1" applyAlignment="1" applyProtection="1">
      <alignment horizontal="right" vertical="center"/>
      <protection locked="0"/>
    </xf>
    <xf numFmtId="176" fontId="7" fillId="2" borderId="6" xfId="0" applyNumberFormat="1" applyFont="1" applyFill="1" applyBorder="1" applyAlignment="1" applyProtection="1">
      <alignment horizontal="right" vertical="center"/>
      <protection locked="0"/>
    </xf>
    <xf numFmtId="176" fontId="7" fillId="2" borderId="8" xfId="0" applyNumberFormat="1" applyFont="1" applyFill="1" applyBorder="1" applyAlignment="1" applyProtection="1">
      <alignment horizontal="right" vertical="center"/>
      <protection locked="0"/>
    </xf>
    <xf numFmtId="180" fontId="7" fillId="2" borderId="0" xfId="0" applyNumberFormat="1" applyFont="1" applyFill="1" applyBorder="1" applyAlignment="1" applyProtection="1">
      <alignment horizontal="right" vertical="center"/>
      <protection locked="0"/>
    </xf>
    <xf numFmtId="176" fontId="7" fillId="2" borderId="0" xfId="0" applyNumberFormat="1" applyFont="1" applyFill="1" applyBorder="1" applyAlignment="1" applyProtection="1">
      <alignment horizontal="right" vertical="center"/>
      <protection locked="0"/>
    </xf>
    <xf numFmtId="176" fontId="14" fillId="2" borderId="10" xfId="0" applyNumberFormat="1" applyFont="1" applyFill="1" applyBorder="1" applyAlignment="1" applyProtection="1">
      <alignment horizontal="right" vertical="center"/>
      <protection locked="0"/>
    </xf>
    <xf numFmtId="180" fontId="14" fillId="2" borderId="1" xfId="0" applyNumberFormat="1" applyFont="1" applyFill="1" applyBorder="1" applyAlignment="1" applyProtection="1">
      <alignment horizontal="right" vertical="center"/>
      <protection locked="0"/>
    </xf>
    <xf numFmtId="176" fontId="14" fillId="2" borderId="1" xfId="0" applyNumberFormat="1" applyFont="1" applyFill="1" applyBorder="1" applyAlignment="1" applyProtection="1">
      <alignment horizontal="right" vertical="center"/>
      <protection locked="0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7" xfId="0" quotePrefix="1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right" vertical="center" shrinkToFit="1"/>
    </xf>
    <xf numFmtId="0" fontId="14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6" fillId="0" borderId="9" xfId="0" quotePrefix="1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2" fillId="0" borderId="0" xfId="4" applyFont="1" applyFill="1" applyAlignment="1">
      <alignment horizontal="right" vertical="center"/>
    </xf>
    <xf numFmtId="0" fontId="5" fillId="0" borderId="0" xfId="4" applyFont="1" applyFill="1" applyAlignment="1">
      <alignment vertical="center"/>
    </xf>
    <xf numFmtId="0" fontId="6" fillId="0" borderId="0" xfId="4" applyFont="1" applyFill="1" applyAlignment="1">
      <alignment vertical="center"/>
    </xf>
    <xf numFmtId="0" fontId="2" fillId="0" borderId="1" xfId="4" applyFont="1" applyFill="1" applyBorder="1" applyAlignment="1">
      <alignment vertical="center"/>
    </xf>
    <xf numFmtId="0" fontId="2" fillId="0" borderId="1" xfId="4" applyFont="1" applyFill="1" applyBorder="1" applyAlignment="1">
      <alignment horizontal="right" vertical="center"/>
    </xf>
    <xf numFmtId="0" fontId="14" fillId="0" borderId="0" xfId="4" applyFont="1" applyFill="1" applyAlignment="1">
      <alignment vertical="center"/>
    </xf>
    <xf numFmtId="0" fontId="7" fillId="0" borderId="0" xfId="4" applyFont="1" applyFill="1" applyBorder="1" applyAlignment="1">
      <alignment horizontal="right" vertical="center" shrinkToFit="1"/>
    </xf>
    <xf numFmtId="0" fontId="7" fillId="0" borderId="7" xfId="4" quotePrefix="1" applyFont="1" applyFill="1" applyBorder="1" applyAlignment="1">
      <alignment vertical="center" shrinkToFit="1"/>
    </xf>
    <xf numFmtId="0" fontId="7" fillId="0" borderId="0" xfId="4" applyFont="1" applyFill="1" applyBorder="1" applyAlignment="1">
      <alignment horizontal="right" vertical="center"/>
    </xf>
    <xf numFmtId="0" fontId="14" fillId="0" borderId="13" xfId="4" applyFont="1" applyFill="1" applyBorder="1" applyAlignment="1">
      <alignment horizontal="right" vertical="center"/>
    </xf>
    <xf numFmtId="0" fontId="14" fillId="0" borderId="13" xfId="4" applyFont="1" applyFill="1" applyBorder="1" applyAlignment="1">
      <alignment horizontal="right" vertical="center" shrinkToFit="1"/>
    </xf>
    <xf numFmtId="0" fontId="14" fillId="0" borderId="14" xfId="4" quotePrefix="1" applyFont="1" applyFill="1" applyBorder="1" applyAlignment="1">
      <alignment vertical="center" shrinkToFit="1"/>
    </xf>
    <xf numFmtId="0" fontId="2" fillId="0" borderId="0" xfId="4" applyFont="1" applyFill="1" applyAlignment="1">
      <alignment horizontal="center" vertical="center"/>
    </xf>
    <xf numFmtId="0" fontId="2" fillId="0" borderId="0" xfId="4" applyNumberFormat="1" applyFont="1" applyFill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25" fillId="0" borderId="0" xfId="3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distributed" vertical="center" justifyLastLine="1"/>
    </xf>
    <xf numFmtId="0" fontId="7" fillId="0" borderId="12" xfId="0" applyFont="1" applyFill="1" applyBorder="1" applyAlignment="1">
      <alignment horizontal="distributed" vertical="center" justifyLastLine="1"/>
    </xf>
    <xf numFmtId="0" fontId="7" fillId="0" borderId="13" xfId="0" applyFont="1" applyFill="1" applyBorder="1" applyAlignment="1">
      <alignment horizontal="distributed" vertical="center" justifyLastLine="1"/>
    </xf>
    <xf numFmtId="0" fontId="7" fillId="0" borderId="14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indent="1"/>
    </xf>
    <xf numFmtId="0" fontId="7" fillId="0" borderId="15" xfId="0" applyFont="1" applyFill="1" applyBorder="1" applyAlignment="1">
      <alignment horizontal="distributed" vertical="center" indent="1"/>
    </xf>
    <xf numFmtId="0" fontId="7" fillId="0" borderId="4" xfId="0" applyFont="1" applyFill="1" applyBorder="1" applyAlignment="1">
      <alignment horizontal="distributed" vertical="center" indent="1"/>
    </xf>
    <xf numFmtId="0" fontId="7" fillId="0" borderId="16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distributed" vertical="center" indent="4"/>
    </xf>
    <xf numFmtId="0" fontId="7" fillId="0" borderId="2" xfId="0" applyFont="1" applyFill="1" applyBorder="1" applyAlignment="1">
      <alignment horizontal="distributed" vertical="center" indent="4"/>
    </xf>
    <xf numFmtId="0" fontId="7" fillId="0" borderId="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distributed" vertical="center" indent="8"/>
    </xf>
    <xf numFmtId="0" fontId="7" fillId="0" borderId="2" xfId="0" applyFont="1" applyFill="1" applyBorder="1" applyAlignment="1">
      <alignment horizontal="distributed" vertical="center" indent="8"/>
    </xf>
    <xf numFmtId="0" fontId="4" fillId="0" borderId="0" xfId="0" applyFont="1" applyFill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4" xfId="0" applyFont="1" applyFill="1" applyBorder="1" applyAlignment="1">
      <alignment horizontal="distributed" vertical="center" indent="3" justifyLastLine="1"/>
    </xf>
    <xf numFmtId="0" fontId="7" fillId="0" borderId="5" xfId="0" applyFont="1" applyFill="1" applyBorder="1" applyAlignment="1">
      <alignment horizontal="distributed" vertical="center" indent="3" justifyLastLine="1"/>
    </xf>
    <xf numFmtId="0" fontId="7" fillId="0" borderId="4" xfId="0" applyFont="1" applyFill="1" applyBorder="1" applyAlignment="1">
      <alignment horizontal="distributed" vertical="center" indent="4" justifyLastLine="1"/>
    </xf>
    <xf numFmtId="0" fontId="7" fillId="0" borderId="5" xfId="0" applyFont="1" applyFill="1" applyBorder="1" applyAlignment="1">
      <alignment horizontal="distributed" vertical="center" indent="4" justifyLastLine="1"/>
    </xf>
    <xf numFmtId="0" fontId="7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18" xfId="0" applyFont="1" applyFill="1" applyBorder="1" applyAlignment="1">
      <alignment horizontal="distributed" vertical="center" justifyLastLine="1"/>
    </xf>
    <xf numFmtId="0" fontId="7" fillId="0" borderId="19" xfId="0" applyFont="1" applyFill="1" applyBorder="1" applyAlignment="1">
      <alignment horizontal="distributed" vertical="center" justifyLastLine="1"/>
    </xf>
    <xf numFmtId="0" fontId="7" fillId="0" borderId="25" xfId="0" applyFont="1" applyFill="1" applyBorder="1" applyAlignment="1">
      <alignment horizontal="distributed" vertical="center" justifyLastLine="1"/>
    </xf>
    <xf numFmtId="0" fontId="7" fillId="0" borderId="21" xfId="0" applyFont="1" applyFill="1" applyBorder="1" applyAlignment="1">
      <alignment horizontal="distributed" vertical="center" justifyLastLine="1"/>
    </xf>
    <xf numFmtId="0" fontId="7" fillId="0" borderId="0" xfId="0" applyFont="1" applyAlignment="1">
      <alignment horizontal="center" vertical="center"/>
    </xf>
    <xf numFmtId="0" fontId="14" fillId="0" borderId="13" xfId="4" applyFont="1" applyBorder="1" applyAlignment="1">
      <alignment horizontal="center" vertical="center"/>
    </xf>
    <xf numFmtId="178" fontId="14" fillId="0" borderId="13" xfId="4" applyNumberFormat="1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178" fontId="7" fillId="0" borderId="0" xfId="4" applyNumberFormat="1" applyFont="1" applyFill="1" applyBorder="1" applyAlignment="1">
      <alignment horizontal="center" vertical="center"/>
    </xf>
    <xf numFmtId="176" fontId="14" fillId="0" borderId="13" xfId="4" applyNumberFormat="1" applyFont="1" applyFill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176" fontId="7" fillId="0" borderId="0" xfId="4" applyNumberFormat="1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 justifyLastLine="1"/>
    </xf>
    <xf numFmtId="0" fontId="7" fillId="0" borderId="23" xfId="4" applyFont="1" applyFill="1" applyBorder="1" applyAlignment="1">
      <alignment horizontal="center" vertical="center" justifyLastLine="1"/>
    </xf>
    <xf numFmtId="0" fontId="7" fillId="0" borderId="0" xfId="4" applyFont="1" applyFill="1" applyBorder="1" applyAlignment="1">
      <alignment horizontal="center" vertical="center" justifyLastLine="1"/>
    </xf>
    <xf numFmtId="0" fontId="7" fillId="0" borderId="7" xfId="4" applyFont="1" applyFill="1" applyBorder="1" applyAlignment="1">
      <alignment horizontal="center" vertical="center" justifyLastLine="1"/>
    </xf>
    <xf numFmtId="0" fontId="7" fillId="0" borderId="13" xfId="4" applyFont="1" applyFill="1" applyBorder="1" applyAlignment="1">
      <alignment horizontal="center" vertical="center" justifyLastLine="1"/>
    </xf>
    <xf numFmtId="0" fontId="7" fillId="0" borderId="14" xfId="4" applyFont="1" applyFill="1" applyBorder="1" applyAlignment="1">
      <alignment horizontal="center" vertical="center" justifyLastLine="1"/>
    </xf>
    <xf numFmtId="176" fontId="7" fillId="0" borderId="22" xfId="4" applyNumberFormat="1" applyFont="1" applyFill="1" applyBorder="1" applyAlignment="1">
      <alignment horizontal="center" vertical="center"/>
    </xf>
    <xf numFmtId="176" fontId="7" fillId="0" borderId="6" xfId="4" applyNumberFormat="1" applyFont="1" applyFill="1" applyBorder="1" applyAlignment="1">
      <alignment horizontal="center" vertical="center"/>
    </xf>
    <xf numFmtId="176" fontId="7" fillId="0" borderId="23" xfId="4" applyNumberFormat="1" applyFont="1" applyFill="1" applyBorder="1" applyAlignment="1">
      <alignment horizontal="center" vertical="center"/>
    </xf>
    <xf numFmtId="176" fontId="7" fillId="0" borderId="21" xfId="4" applyNumberFormat="1" applyFont="1" applyFill="1" applyBorder="1" applyAlignment="1">
      <alignment horizontal="center" vertical="center"/>
    </xf>
    <xf numFmtId="176" fontId="7" fillId="0" borderId="13" xfId="4" applyNumberFormat="1" applyFont="1" applyFill="1" applyBorder="1" applyAlignment="1">
      <alignment horizontal="center" vertical="center"/>
    </xf>
    <xf numFmtId="176" fontId="7" fillId="0" borderId="14" xfId="4" applyNumberFormat="1" applyFont="1" applyFill="1" applyBorder="1" applyAlignment="1">
      <alignment horizontal="center" vertical="center"/>
    </xf>
    <xf numFmtId="0" fontId="7" fillId="0" borderId="22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7" fillId="0" borderId="23" xfId="4" applyFont="1" applyFill="1" applyBorder="1" applyAlignment="1">
      <alignment horizontal="center" vertical="center"/>
    </xf>
    <xf numFmtId="0" fontId="7" fillId="0" borderId="21" xfId="4" applyFont="1" applyFill="1" applyBorder="1" applyAlignment="1">
      <alignment horizontal="center"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/>
    </xf>
    <xf numFmtId="0" fontId="2" fillId="0" borderId="22" xfId="4" applyFont="1" applyFill="1" applyBorder="1" applyAlignment="1">
      <alignment horizontal="center" vertical="center" wrapText="1"/>
    </xf>
    <xf numFmtId="0" fontId="2" fillId="0" borderId="6" xfId="4" applyFont="1" applyFill="1" applyBorder="1" applyAlignment="1">
      <alignment horizontal="center" vertical="center" wrapText="1"/>
    </xf>
    <xf numFmtId="0" fontId="2" fillId="0" borderId="23" xfId="4" applyFont="1" applyFill="1" applyBorder="1" applyAlignment="1">
      <alignment horizontal="center" vertical="center" wrapText="1"/>
    </xf>
    <xf numFmtId="0" fontId="2" fillId="0" borderId="21" xfId="4" applyFont="1" applyFill="1" applyBorder="1" applyAlignment="1">
      <alignment horizontal="center" vertical="center" wrapText="1"/>
    </xf>
    <xf numFmtId="0" fontId="2" fillId="0" borderId="13" xfId="4" applyFont="1" applyFill="1" applyBorder="1" applyAlignment="1">
      <alignment horizontal="center" vertical="center" wrapText="1"/>
    </xf>
    <xf numFmtId="0" fontId="2" fillId="0" borderId="14" xfId="4" applyFont="1" applyFill="1" applyBorder="1" applyAlignment="1">
      <alignment horizontal="center" vertical="center" wrapText="1"/>
    </xf>
    <xf numFmtId="176" fontId="7" fillId="0" borderId="8" xfId="4" applyNumberFormat="1" applyFont="1" applyFill="1" applyBorder="1" applyAlignment="1">
      <alignment horizontal="center" vertical="center"/>
    </xf>
    <xf numFmtId="176" fontId="7" fillId="0" borderId="7" xfId="4" applyNumberFormat="1" applyFont="1" applyFill="1" applyBorder="1" applyAlignment="1">
      <alignment horizontal="center" vertical="center"/>
    </xf>
    <xf numFmtId="0" fontId="7" fillId="0" borderId="17" xfId="4" applyFont="1" applyFill="1" applyBorder="1" applyAlignment="1">
      <alignment horizontal="center" vertical="center"/>
    </xf>
    <xf numFmtId="0" fontId="7" fillId="0" borderId="15" xfId="4" applyFont="1" applyFill="1" applyBorder="1" applyAlignment="1">
      <alignment horizontal="center" vertical="center"/>
    </xf>
    <xf numFmtId="0" fontId="7" fillId="0" borderId="20" xfId="4" applyFont="1" applyFill="1" applyBorder="1" applyAlignment="1">
      <alignment horizontal="center" vertical="center"/>
    </xf>
    <xf numFmtId="176" fontId="7" fillId="0" borderId="0" xfId="4" applyNumberFormat="1" applyFont="1" applyFill="1" applyBorder="1" applyAlignment="1">
      <alignment horizontal="right" vertical="center" indent="1"/>
    </xf>
    <xf numFmtId="176" fontId="14" fillId="0" borderId="21" xfId="4" applyNumberFormat="1" applyFont="1" applyFill="1" applyBorder="1" applyAlignment="1">
      <alignment horizontal="right" vertical="center" indent="1"/>
    </xf>
    <xf numFmtId="176" fontId="14" fillId="0" borderId="13" xfId="4" applyNumberFormat="1" applyFont="1" applyFill="1" applyBorder="1" applyAlignment="1">
      <alignment horizontal="right" vertical="center" indent="1"/>
    </xf>
    <xf numFmtId="176" fontId="7" fillId="0" borderId="8" xfId="4" applyNumberFormat="1" applyFont="1" applyFill="1" applyBorder="1" applyAlignment="1">
      <alignment horizontal="right" vertical="center" indent="1"/>
    </xf>
    <xf numFmtId="0" fontId="1" fillId="0" borderId="15" xfId="4" applyFont="1" applyBorder="1"/>
    <xf numFmtId="0" fontId="7" fillId="0" borderId="11" xfId="4" applyFont="1" applyFill="1" applyBorder="1" applyAlignment="1">
      <alignment horizontal="distributed" vertical="center" justifyLastLine="1"/>
    </xf>
    <xf numFmtId="0" fontId="7" fillId="0" borderId="12" xfId="4" applyFont="1" applyFill="1" applyBorder="1" applyAlignment="1">
      <alignment horizontal="distributed" vertical="center" justifyLastLine="1"/>
    </xf>
    <xf numFmtId="0" fontId="7" fillId="0" borderId="0" xfId="4" applyFont="1" applyFill="1" applyBorder="1" applyAlignment="1">
      <alignment horizontal="distributed" vertical="center" justifyLastLine="1"/>
    </xf>
    <xf numFmtId="0" fontId="7" fillId="0" borderId="7" xfId="4" applyFont="1" applyFill="1" applyBorder="1" applyAlignment="1">
      <alignment horizontal="distributed" vertical="center" justifyLastLine="1"/>
    </xf>
    <xf numFmtId="0" fontId="7" fillId="0" borderId="13" xfId="4" applyFont="1" applyFill="1" applyBorder="1" applyAlignment="1">
      <alignment horizontal="distributed" vertical="center" justifyLastLine="1"/>
    </xf>
    <xf numFmtId="0" fontId="7" fillId="0" borderId="14" xfId="4" applyFont="1" applyFill="1" applyBorder="1" applyAlignment="1">
      <alignment horizontal="distributed" vertical="center" justifyLastLine="1"/>
    </xf>
    <xf numFmtId="0" fontId="7" fillId="0" borderId="25" xfId="4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center" vertical="center"/>
    </xf>
    <xf numFmtId="0" fontId="7" fillId="0" borderId="17" xfId="4" applyFont="1" applyFill="1" applyBorder="1" applyAlignment="1">
      <alignment horizontal="distributed" vertical="center"/>
    </xf>
    <xf numFmtId="0" fontId="7" fillId="0" borderId="20" xfId="4" applyFont="1" applyFill="1" applyBorder="1" applyAlignment="1">
      <alignment horizontal="distributed" vertical="center"/>
    </xf>
    <xf numFmtId="0" fontId="7" fillId="0" borderId="15" xfId="4" applyFont="1" applyFill="1" applyBorder="1" applyAlignment="1">
      <alignment horizontal="distributed" vertical="center"/>
    </xf>
    <xf numFmtId="0" fontId="7" fillId="0" borderId="17" xfId="4" applyFont="1" applyFill="1" applyBorder="1" applyAlignment="1">
      <alignment horizontal="center" vertical="center" wrapText="1" shrinkToFit="1"/>
    </xf>
    <xf numFmtId="0" fontId="7" fillId="0" borderId="20" xfId="4" applyFont="1" applyFill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right" vertical="center" indent="1"/>
    </xf>
    <xf numFmtId="0" fontId="14" fillId="0" borderId="1" xfId="0" applyFont="1" applyBorder="1" applyAlignment="1">
      <alignment horizontal="right" vertical="center" indent="1"/>
    </xf>
    <xf numFmtId="0" fontId="14" fillId="0" borderId="1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Border="1" applyAlignment="1">
      <alignment horizontal="right" vertical="center" indent="1"/>
    </xf>
    <xf numFmtId="0" fontId="7" fillId="0" borderId="17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7" fillId="0" borderId="0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justifyLastLine="1"/>
    </xf>
    <xf numFmtId="0" fontId="12" fillId="0" borderId="21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76" fontId="14" fillId="0" borderId="21" xfId="0" applyNumberFormat="1" applyFont="1" applyFill="1" applyBorder="1" applyAlignment="1">
      <alignment horizontal="center" vertical="center"/>
    </xf>
    <xf numFmtId="176" fontId="14" fillId="0" borderId="13" xfId="0" applyNumberFormat="1" applyFont="1" applyFill="1" applyBorder="1" applyAlignment="1">
      <alignment horizontal="center" vertical="center"/>
    </xf>
    <xf numFmtId="176" fontId="14" fillId="0" borderId="13" xfId="0" quotePrefix="1" applyNumberFormat="1" applyFont="1" applyFill="1" applyBorder="1" applyAlignment="1">
      <alignment horizontal="center" vertical="center"/>
    </xf>
    <xf numFmtId="176" fontId="7" fillId="0" borderId="0" xfId="0" quotePrefix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distributed" vertical="center" indent="1"/>
    </xf>
    <xf numFmtId="0" fontId="7" fillId="0" borderId="2" xfId="0" applyFont="1" applyFill="1" applyBorder="1" applyAlignment="1">
      <alignment horizontal="distributed" vertical="center" indent="1"/>
    </xf>
    <xf numFmtId="0" fontId="7" fillId="0" borderId="22" xfId="0" applyFont="1" applyFill="1" applyBorder="1" applyAlignment="1">
      <alignment horizontal="distributed" vertical="center" justifyLastLine="1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>
      <alignment horizontal="distributed" vertical="center" justifyLastLine="1"/>
    </xf>
    <xf numFmtId="0" fontId="7" fillId="0" borderId="20" xfId="0" applyFont="1" applyFill="1" applyBorder="1" applyAlignment="1">
      <alignment horizontal="distributed" vertical="center" justifyLastLine="1"/>
    </xf>
    <xf numFmtId="0" fontId="7" fillId="0" borderId="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justifyLastLine="1"/>
    </xf>
    <xf numFmtId="0" fontId="2" fillId="0" borderId="26" xfId="0" applyFont="1" applyFill="1" applyBorder="1" applyAlignment="1">
      <alignment horizontal="distributed" vertical="center" justifyLastLine="1"/>
    </xf>
    <xf numFmtId="0" fontId="2" fillId="0" borderId="19" xfId="0" applyFont="1" applyFill="1" applyBorder="1" applyAlignment="1">
      <alignment horizontal="distributed" vertical="center" justifyLastLine="1"/>
    </xf>
    <xf numFmtId="0" fontId="2" fillId="0" borderId="17" xfId="0" applyFont="1" applyFill="1" applyBorder="1" applyAlignment="1">
      <alignment horizontal="distributed" vertical="center" justifyLastLine="1"/>
    </xf>
    <xf numFmtId="0" fontId="2" fillId="0" borderId="15" xfId="0" applyFont="1" applyFill="1" applyBorder="1" applyAlignment="1">
      <alignment horizontal="distributed" vertical="center" justifyLastLine="1"/>
    </xf>
    <xf numFmtId="0" fontId="0" fillId="0" borderId="20" xfId="0" applyFont="1" applyBorder="1" applyAlignment="1">
      <alignment horizontal="distributed" justifyLastLine="1"/>
    </xf>
    <xf numFmtId="0" fontId="7" fillId="0" borderId="18" xfId="0" applyFont="1" applyFill="1" applyBorder="1" applyAlignment="1">
      <alignment horizontal="center" vertical="center" justifyLastLine="1"/>
    </xf>
    <xf numFmtId="0" fontId="7" fillId="0" borderId="19" xfId="0" applyFont="1" applyFill="1" applyBorder="1" applyAlignment="1">
      <alignment horizontal="center" vertical="center" justifyLastLine="1"/>
    </xf>
    <xf numFmtId="0" fontId="7" fillId="0" borderId="25" xfId="0" applyFont="1" applyFill="1" applyBorder="1" applyAlignment="1">
      <alignment horizontal="center" vertical="center" justifyLastLine="1"/>
    </xf>
    <xf numFmtId="0" fontId="7" fillId="0" borderId="21" xfId="0" applyFont="1" applyFill="1" applyBorder="1" applyAlignment="1">
      <alignment horizontal="center" vertical="center" justifyLastLine="1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distributed" vertical="center" justifyLastLine="1"/>
    </xf>
    <xf numFmtId="0" fontId="7" fillId="0" borderId="2" xfId="0" applyFont="1" applyFill="1" applyBorder="1" applyAlignment="1">
      <alignment horizontal="center" vertical="center" justifyLastLine="1"/>
    </xf>
    <xf numFmtId="0" fontId="7" fillId="0" borderId="3" xfId="0" applyFont="1" applyFill="1" applyBorder="1" applyAlignment="1">
      <alignment horizontal="center" vertical="center" justifyLastLine="1"/>
    </xf>
    <xf numFmtId="0" fontId="7" fillId="0" borderId="5" xfId="0" applyFont="1" applyFill="1" applyBorder="1" applyAlignment="1">
      <alignment horizontal="center" vertical="center" justifyLastLine="1"/>
    </xf>
  </cellXfs>
  <cellStyles count="5">
    <cellStyle name="ハイパーリンク" xfId="3" builtinId="8"/>
    <cellStyle name="桁区切り" xfId="1" builtinId="6"/>
    <cellStyle name="標準" xfId="0" builtinId="0"/>
    <cellStyle name="標準 2" xfId="4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24</xdr:row>
      <xdr:rowOff>66675</xdr:rowOff>
    </xdr:from>
    <xdr:to>
      <xdr:col>4</xdr:col>
      <xdr:colOff>1028700</xdr:colOff>
      <xdr:row>25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38600" y="5257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66675</xdr:rowOff>
    </xdr:from>
    <xdr:to>
      <xdr:col>2</xdr:col>
      <xdr:colOff>76200</xdr:colOff>
      <xdr:row>19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4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952500</xdr:colOff>
      <xdr:row>26</xdr:row>
      <xdr:rowOff>66675</xdr:rowOff>
    </xdr:from>
    <xdr:to>
      <xdr:col>10</xdr:col>
      <xdr:colOff>152400</xdr:colOff>
      <xdr:row>27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9850" y="5810250"/>
          <a:ext cx="152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952500</xdr:colOff>
      <xdr:row>37</xdr:row>
      <xdr:rowOff>0</xdr:rowOff>
    </xdr:from>
    <xdr:to>
      <xdr:col>11</xdr:col>
      <xdr:colOff>152400</xdr:colOff>
      <xdr:row>38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143750" y="7629525"/>
          <a:ext cx="152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952500</xdr:colOff>
      <xdr:row>37</xdr:row>
      <xdr:rowOff>0</xdr:rowOff>
    </xdr:from>
    <xdr:to>
      <xdr:col>11</xdr:col>
      <xdr:colOff>152400</xdr:colOff>
      <xdr:row>38</xdr:row>
      <xdr:rowOff>38100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143750" y="7629525"/>
          <a:ext cx="152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76200</xdr:colOff>
      <xdr:row>2</xdr:row>
      <xdr:rowOff>209550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419850" y="34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76200</xdr:colOff>
      <xdr:row>2</xdr:row>
      <xdr:rowOff>209550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419850" y="34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66675</xdr:rowOff>
    </xdr:from>
    <xdr:to>
      <xdr:col>4</xdr:col>
      <xdr:colOff>76200</xdr:colOff>
      <xdr:row>23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076450" y="512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66675</xdr:rowOff>
    </xdr:from>
    <xdr:to>
      <xdr:col>5</xdr:col>
      <xdr:colOff>76200</xdr:colOff>
      <xdr:row>30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71775" y="9991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9525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47775" y="1752600"/>
          <a:ext cx="5467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1247775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514350" y="1752600"/>
          <a:ext cx="6200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21</xdr:row>
      <xdr:rowOff>66675</xdr:rowOff>
    </xdr:from>
    <xdr:to>
      <xdr:col>5</xdr:col>
      <xdr:colOff>76200</xdr:colOff>
      <xdr:row>22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52675" y="4838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33</xdr:row>
      <xdr:rowOff>66675</xdr:rowOff>
    </xdr:from>
    <xdr:to>
      <xdr:col>5</xdr:col>
      <xdr:colOff>76200</xdr:colOff>
      <xdr:row>34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43150" y="7677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29</xdr:row>
      <xdr:rowOff>66675</xdr:rowOff>
    </xdr:from>
    <xdr:to>
      <xdr:col>4</xdr:col>
      <xdr:colOff>1028700</xdr:colOff>
      <xdr:row>30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352800" y="721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23</xdr:row>
      <xdr:rowOff>66675</xdr:rowOff>
    </xdr:from>
    <xdr:to>
      <xdr:col>4</xdr:col>
      <xdr:colOff>1028700</xdr:colOff>
      <xdr:row>24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00475" y="6334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22</xdr:row>
      <xdr:rowOff>66675</xdr:rowOff>
    </xdr:from>
    <xdr:to>
      <xdr:col>4</xdr:col>
      <xdr:colOff>1028700</xdr:colOff>
      <xdr:row>23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914775" y="503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66675</xdr:rowOff>
    </xdr:from>
    <xdr:to>
      <xdr:col>3</xdr:col>
      <xdr:colOff>76200</xdr:colOff>
      <xdr:row>20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895850" y="4038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workbookViewId="0"/>
  </sheetViews>
  <sheetFormatPr defaultRowHeight="13.5" x14ac:dyDescent="0.15"/>
  <sheetData>
    <row r="1" spans="1:15" x14ac:dyDescent="0.15">
      <c r="A1" t="s">
        <v>439</v>
      </c>
    </row>
    <row r="3" spans="1:15" x14ac:dyDescent="0.15">
      <c r="B3" t="s">
        <v>289</v>
      </c>
    </row>
    <row r="5" spans="1:15" x14ac:dyDescent="0.15">
      <c r="C5" s="230" t="s">
        <v>290</v>
      </c>
      <c r="D5" s="230"/>
      <c r="G5" s="230" t="s">
        <v>291</v>
      </c>
      <c r="H5" s="230"/>
      <c r="I5" s="230"/>
      <c r="L5" s="230" t="s">
        <v>292</v>
      </c>
      <c r="M5" s="230"/>
      <c r="N5" s="230"/>
    </row>
    <row r="7" spans="1:15" x14ac:dyDescent="0.15">
      <c r="C7" s="230" t="s">
        <v>293</v>
      </c>
      <c r="D7" s="230"/>
      <c r="G7" s="230" t="s">
        <v>294</v>
      </c>
      <c r="H7" s="230"/>
      <c r="I7" s="230"/>
      <c r="L7" s="230" t="s">
        <v>295</v>
      </c>
      <c r="M7" s="230"/>
      <c r="N7" s="230"/>
    </row>
    <row r="9" spans="1:15" x14ac:dyDescent="0.15">
      <c r="C9" s="230" t="s">
        <v>296</v>
      </c>
      <c r="D9" s="230"/>
      <c r="E9" s="230"/>
      <c r="F9" s="230"/>
      <c r="G9" s="230" t="s">
        <v>297</v>
      </c>
      <c r="H9" s="230"/>
      <c r="I9" s="230"/>
      <c r="L9" s="230" t="s">
        <v>298</v>
      </c>
      <c r="M9" s="230"/>
      <c r="N9" s="230"/>
      <c r="O9" s="230"/>
    </row>
    <row r="11" spans="1:15" x14ac:dyDescent="0.15">
      <c r="C11" s="230" t="s">
        <v>299</v>
      </c>
      <c r="D11" s="230"/>
      <c r="G11" s="230" t="s">
        <v>300</v>
      </c>
      <c r="H11" s="230"/>
      <c r="I11" s="230"/>
      <c r="J11" s="230"/>
      <c r="L11" s="230" t="s">
        <v>301</v>
      </c>
      <c r="M11" s="230"/>
      <c r="N11" s="230"/>
    </row>
    <row r="13" spans="1:15" x14ac:dyDescent="0.15">
      <c r="C13" s="230" t="s">
        <v>302</v>
      </c>
      <c r="D13" s="230"/>
      <c r="G13" s="230" t="s">
        <v>303</v>
      </c>
      <c r="H13" s="230"/>
      <c r="I13" s="230"/>
      <c r="L13" s="230" t="s">
        <v>304</v>
      </c>
      <c r="M13" s="230"/>
      <c r="N13" s="230"/>
    </row>
    <row r="15" spans="1:15" x14ac:dyDescent="0.15">
      <c r="C15" s="230" t="s">
        <v>305</v>
      </c>
      <c r="D15" s="230"/>
      <c r="G15" s="230" t="s">
        <v>306</v>
      </c>
      <c r="H15" s="230"/>
      <c r="I15" s="230"/>
      <c r="J15" s="230"/>
      <c r="L15" s="230" t="s">
        <v>307</v>
      </c>
      <c r="M15" s="230"/>
      <c r="N15" s="230"/>
      <c r="O15" s="230"/>
    </row>
    <row r="17" spans="3:10" x14ac:dyDescent="0.15">
      <c r="C17" s="230" t="s">
        <v>308</v>
      </c>
      <c r="D17" s="230"/>
      <c r="G17" s="230" t="s">
        <v>309</v>
      </c>
      <c r="H17" s="230"/>
      <c r="I17" s="230"/>
    </row>
    <row r="19" spans="3:10" x14ac:dyDescent="0.15">
      <c r="C19" s="230" t="s">
        <v>310</v>
      </c>
      <c r="D19" s="230"/>
      <c r="E19" s="230"/>
      <c r="G19" s="230" t="s">
        <v>311</v>
      </c>
      <c r="H19" s="230"/>
      <c r="I19" s="230"/>
      <c r="J19" s="230"/>
    </row>
    <row r="21" spans="3:10" x14ac:dyDescent="0.15">
      <c r="C21" s="230" t="s">
        <v>312</v>
      </c>
      <c r="D21" s="230"/>
      <c r="E21" s="230"/>
      <c r="G21" s="230" t="s">
        <v>313</v>
      </c>
      <c r="H21" s="230"/>
    </row>
    <row r="23" spans="3:10" x14ac:dyDescent="0.15">
      <c r="C23" s="230" t="s">
        <v>314</v>
      </c>
      <c r="D23" s="230"/>
      <c r="E23" s="230"/>
      <c r="G23" s="230" t="s">
        <v>315</v>
      </c>
      <c r="H23" s="230"/>
    </row>
  </sheetData>
  <phoneticPr fontId="3"/>
  <hyperlinks>
    <hyperlink ref="C5:D5" location="'1.市内の学校の状況'!A1" display="1.　市内の学校の状況"/>
    <hyperlink ref="C7:D7" location="'2.幼稚園の概況'!A1" display="2.　幼稚園の概況"/>
    <hyperlink ref="C11:D11" location="'4.小学校の概況'!A1" display="4.　小学校の概況"/>
    <hyperlink ref="C13:D13" location="'5.中学校の概況'!A1" display="5.　中学校の概況"/>
    <hyperlink ref="C15:D15" location="'6.高等学校の概況'!A1" display="6.　高等学校の概況"/>
    <hyperlink ref="C17:D17" location="'7.大学の概況'!A1" display="7.　大学の概況"/>
    <hyperlink ref="C19:E19" location="'8.特別支援学校の概況'!A1" display="8.　特別支援学校の概況"/>
    <hyperlink ref="C21:E21" location="'9.専修・各種学校の概況'!A1" display="9.　専修・各種学校の概況"/>
    <hyperlink ref="G5:I5" location="'11.高等学校進路別卒業者数'!A1" display="11.　高等学校進路別卒業者数"/>
    <hyperlink ref="G7:I7" location="'12.市立図書館分類別蔵書冊数'!A1" display="12.　市立図書館分類別蔵書冊数"/>
    <hyperlink ref="G9:I9" location="'13.市立図書館利用状況'!A1" display="13.　市立図書館利用状況"/>
    <hyperlink ref="G11:J11" location="'14.芸予文化情報センターの利用状況'!A1" display="14.　芸予文化情報センターの利用状況"/>
    <hyperlink ref="G13:I13" location="'15.市立美術館入館者数'!A1" display="15.　市立美術館入館者数"/>
    <hyperlink ref="G15:J15" location="'16.圓鍔勝三彫刻美術館入館者'!A1" display="16.　圓鍔勝三彫刻美術館入館者数"/>
    <hyperlink ref="G17:I17" location="'17.資料館等入館者数'!A1" display="17.　資料館等入館者数"/>
    <hyperlink ref="G19:J19" location="'18.爽藾軒庭園及び明喜庵茶室利用者数'!A1" display="18.　爽藾軒庭園及び明喜庵茶室利用者数"/>
    <hyperlink ref="G21:H21" location="'19.指定文化財件数'!A1" display="19.　指定文化財件数"/>
    <hyperlink ref="L5:N5" location="'21.テアトロシェルネ使用状況'!A1" display="21.　テアトロシェルネ使用状況"/>
    <hyperlink ref="L7:N7" location="'22.向島運動公園利用状況'!A1" display="22.　向島運動公園利用状況"/>
    <hyperlink ref="L9:O9" location="'23.御調町ソフトボール球場利用状況'!A1" display="23.　御調町ソフトボール球場利用状況"/>
    <hyperlink ref="L11:N11" location="'24.市民プール利用状況'!A1" display="24.　市民プール利用状況"/>
    <hyperlink ref="L13:N13" location="'25.千光寺公園施設と利用状況'!A1" display="25.　千光寺公園施設と利用状況"/>
    <hyperlink ref="L15:O15" location="'26.都市公園及び児童遊園地設置状況'!A1" display="26.　都市公園及び児童遊園地設置状況"/>
    <hyperlink ref="C9:F9" location="'3.幼保連携型認定こども園の概況'!A1" display="3.　幼保連携型認定こども園の概況"/>
    <hyperlink ref="C23:E23" location="'10.中学校進路別卒業者数'!A1" display="10.　中学校進路別卒業者数"/>
    <hyperlink ref="G23:H23" location="'20.公会堂利用状況'!A1" display="20.　公会堂利用状況"/>
    <hyperlink ref="G5" location="'11.高等学校進路別卒業者数 '!A1" display="11.　高等学校進路別卒業者数"/>
    <hyperlink ref="L9" location="'23.御調ソフトボール球場利用状況'!A1" display="23.　御調町ソフトボール球場利用状況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4"/>
  <sheetViews>
    <sheetView showGridLines="0" view="pageBreakPreview" zoomScaleNormal="100" zoomScaleSheetLayoutView="100" workbookViewId="0">
      <selection activeCell="M2" sqref="M2"/>
    </sheetView>
  </sheetViews>
  <sheetFormatPr defaultRowHeight="13.5" x14ac:dyDescent="0.15"/>
  <cols>
    <col min="1" max="1" width="5.125" style="4" customWidth="1"/>
    <col min="2" max="2" width="3.25" style="4" customWidth="1"/>
    <col min="3" max="12" width="8.375" style="4" customWidth="1"/>
    <col min="13" max="13" width="11.25" style="4" customWidth="1"/>
    <col min="14" max="16384" width="9" style="4"/>
  </cols>
  <sheetData>
    <row r="2" spans="1:13" ht="20.25" customHeight="1" x14ac:dyDescent="0.15">
      <c r="M2" s="231" t="s">
        <v>316</v>
      </c>
    </row>
    <row r="4" spans="1:13" s="2" customFormat="1" ht="18.75" x14ac:dyDescent="0.15">
      <c r="A4" s="315" t="s">
        <v>264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</row>
    <row r="5" spans="1:13" x14ac:dyDescent="0.15">
      <c r="A5" s="3"/>
      <c r="B5" s="3"/>
      <c r="C5" s="3"/>
    </row>
    <row r="6" spans="1:13" x14ac:dyDescent="0.15">
      <c r="A6" s="3"/>
      <c r="B6" s="3"/>
      <c r="C6" s="3"/>
      <c r="F6" s="356"/>
      <c r="G6" s="356"/>
      <c r="H6" s="356"/>
    </row>
    <row r="7" spans="1:13" s="5" customFormat="1" ht="12.75" thickBot="1" x14ac:dyDescent="0.2">
      <c r="A7" s="5" t="s">
        <v>95</v>
      </c>
      <c r="J7" s="316" t="s">
        <v>96</v>
      </c>
      <c r="K7" s="316"/>
      <c r="L7" s="316"/>
    </row>
    <row r="8" spans="1:13" s="33" customFormat="1" ht="19.5" customHeight="1" x14ac:dyDescent="0.15">
      <c r="A8" s="321" t="s">
        <v>4</v>
      </c>
      <c r="B8" s="321"/>
      <c r="C8" s="322"/>
      <c r="D8" s="343" t="s">
        <v>5</v>
      </c>
      <c r="E8" s="352" t="s">
        <v>97</v>
      </c>
      <c r="F8" s="352"/>
      <c r="G8" s="343" t="s">
        <v>29</v>
      </c>
      <c r="H8" s="343"/>
      <c r="I8" s="343" t="s">
        <v>98</v>
      </c>
      <c r="J8" s="343"/>
      <c r="K8" s="350" t="s">
        <v>6</v>
      </c>
      <c r="L8" s="317"/>
    </row>
    <row r="9" spans="1:13" s="33" customFormat="1" ht="19.5" customHeight="1" x14ac:dyDescent="0.15">
      <c r="A9" s="323"/>
      <c r="B9" s="323"/>
      <c r="C9" s="324"/>
      <c r="D9" s="344"/>
      <c r="E9" s="125" t="s">
        <v>99</v>
      </c>
      <c r="F9" s="125" t="s">
        <v>100</v>
      </c>
      <c r="G9" s="125" t="s">
        <v>17</v>
      </c>
      <c r="H9" s="125" t="s">
        <v>101</v>
      </c>
      <c r="I9" s="125" t="s">
        <v>17</v>
      </c>
      <c r="J9" s="125" t="s">
        <v>101</v>
      </c>
      <c r="K9" s="125" t="s">
        <v>79</v>
      </c>
      <c r="L9" s="127" t="s">
        <v>80</v>
      </c>
    </row>
    <row r="10" spans="1:13" ht="21" customHeight="1" x14ac:dyDescent="0.15">
      <c r="A10" s="50" t="s">
        <v>8</v>
      </c>
      <c r="B10" s="157">
        <v>26</v>
      </c>
      <c r="C10" s="158" t="s">
        <v>236</v>
      </c>
      <c r="D10" s="59">
        <v>6</v>
      </c>
      <c r="E10" s="128">
        <v>9</v>
      </c>
      <c r="F10" s="128" t="s">
        <v>41</v>
      </c>
      <c r="G10" s="128">
        <v>472</v>
      </c>
      <c r="H10" s="128">
        <v>370</v>
      </c>
      <c r="I10" s="128">
        <v>170</v>
      </c>
      <c r="J10" s="128">
        <v>129</v>
      </c>
      <c r="K10" s="128">
        <v>34</v>
      </c>
      <c r="L10" s="128">
        <v>234</v>
      </c>
    </row>
    <row r="11" spans="1:13" ht="21" customHeight="1" x14ac:dyDescent="0.15">
      <c r="A11" s="50"/>
      <c r="B11" s="157">
        <v>27</v>
      </c>
      <c r="C11" s="158" t="s">
        <v>270</v>
      </c>
      <c r="D11" s="59">
        <v>5</v>
      </c>
      <c r="E11" s="184">
        <v>6</v>
      </c>
      <c r="F11" s="184" t="s">
        <v>242</v>
      </c>
      <c r="G11" s="184">
        <v>456</v>
      </c>
      <c r="H11" s="184">
        <v>359</v>
      </c>
      <c r="I11" s="184">
        <v>165</v>
      </c>
      <c r="J11" s="184">
        <v>133</v>
      </c>
      <c r="K11" s="184">
        <v>36</v>
      </c>
      <c r="L11" s="184">
        <v>232</v>
      </c>
    </row>
    <row r="12" spans="1:13" ht="21" customHeight="1" x14ac:dyDescent="0.15">
      <c r="A12" s="50"/>
      <c r="B12" s="157">
        <v>28</v>
      </c>
      <c r="C12" s="158" t="s">
        <v>320</v>
      </c>
      <c r="D12" s="59">
        <v>5</v>
      </c>
      <c r="E12" s="237">
        <v>6</v>
      </c>
      <c r="F12" s="237" t="s">
        <v>321</v>
      </c>
      <c r="G12" s="237">
        <v>461</v>
      </c>
      <c r="H12" s="237">
        <v>376</v>
      </c>
      <c r="I12" s="237">
        <v>121</v>
      </c>
      <c r="J12" s="237">
        <v>91</v>
      </c>
      <c r="K12" s="237">
        <v>36</v>
      </c>
      <c r="L12" s="237">
        <v>228</v>
      </c>
    </row>
    <row r="13" spans="1:13" s="83" customFormat="1" ht="21" customHeight="1" x14ac:dyDescent="0.15">
      <c r="A13" s="50"/>
      <c r="B13" s="157">
        <v>29</v>
      </c>
      <c r="C13" s="158" t="s">
        <v>332</v>
      </c>
      <c r="D13" s="59">
        <v>5</v>
      </c>
      <c r="E13" s="248">
        <v>6</v>
      </c>
      <c r="F13" s="248" t="s">
        <v>333</v>
      </c>
      <c r="G13" s="248">
        <v>445</v>
      </c>
      <c r="H13" s="248">
        <v>357</v>
      </c>
      <c r="I13" s="248">
        <v>130</v>
      </c>
      <c r="J13" s="248">
        <v>105</v>
      </c>
      <c r="K13" s="248">
        <v>33</v>
      </c>
      <c r="L13" s="248">
        <v>231</v>
      </c>
    </row>
    <row r="14" spans="1:13" s="83" customFormat="1" ht="21" customHeight="1" x14ac:dyDescent="0.15">
      <c r="A14" s="50"/>
      <c r="B14" s="157">
        <v>30</v>
      </c>
      <c r="C14" s="158" t="s">
        <v>350</v>
      </c>
      <c r="D14" s="59">
        <v>5</v>
      </c>
      <c r="E14" s="259">
        <v>6</v>
      </c>
      <c r="F14" s="259" t="s">
        <v>352</v>
      </c>
      <c r="G14" s="259">
        <v>421</v>
      </c>
      <c r="H14" s="259">
        <v>334</v>
      </c>
      <c r="I14" s="259">
        <v>142</v>
      </c>
      <c r="J14" s="259">
        <v>116</v>
      </c>
      <c r="K14" s="259">
        <v>34</v>
      </c>
      <c r="L14" s="259">
        <v>126</v>
      </c>
    </row>
    <row r="15" spans="1:13" s="83" customFormat="1" ht="21" customHeight="1" x14ac:dyDescent="0.15">
      <c r="A15" s="50" t="s">
        <v>363</v>
      </c>
      <c r="B15" s="157" t="s">
        <v>365</v>
      </c>
      <c r="C15" s="158" t="s">
        <v>367</v>
      </c>
      <c r="D15" s="59">
        <v>5</v>
      </c>
      <c r="E15" s="282">
        <v>6</v>
      </c>
      <c r="F15" s="282" t="s">
        <v>376</v>
      </c>
      <c r="G15" s="282">
        <v>393</v>
      </c>
      <c r="H15" s="282">
        <v>314</v>
      </c>
      <c r="I15" s="282">
        <v>115</v>
      </c>
      <c r="J15" s="282">
        <v>93</v>
      </c>
      <c r="K15" s="282">
        <v>33</v>
      </c>
      <c r="L15" s="282">
        <v>247</v>
      </c>
    </row>
    <row r="16" spans="1:13" s="83" customFormat="1" ht="21" customHeight="1" thickBot="1" x14ac:dyDescent="0.2">
      <c r="A16" s="192"/>
      <c r="B16" s="192">
        <v>2</v>
      </c>
      <c r="C16" s="203" t="s">
        <v>368</v>
      </c>
      <c r="D16" s="195">
        <v>5</v>
      </c>
      <c r="E16" s="196">
        <v>6</v>
      </c>
      <c r="F16" s="196" t="s">
        <v>394</v>
      </c>
      <c r="G16" s="196">
        <v>389</v>
      </c>
      <c r="H16" s="196">
        <v>307</v>
      </c>
      <c r="I16" s="196">
        <v>138</v>
      </c>
      <c r="J16" s="196">
        <v>111</v>
      </c>
      <c r="K16" s="196">
        <v>33</v>
      </c>
      <c r="L16" s="196">
        <v>240</v>
      </c>
    </row>
    <row r="17" spans="1:13" ht="13.5" customHeight="1" x14ac:dyDescent="0.15">
      <c r="A17" s="186" t="s">
        <v>84</v>
      </c>
      <c r="B17" s="73" t="s">
        <v>271</v>
      </c>
    </row>
    <row r="18" spans="1:13" x14ac:dyDescent="0.15">
      <c r="A18" s="1"/>
      <c r="B18" s="73" t="s">
        <v>272</v>
      </c>
    </row>
    <row r="19" spans="1:13" x14ac:dyDescent="0.15">
      <c r="B19" s="73" t="s">
        <v>267</v>
      </c>
    </row>
    <row r="20" spans="1:13" x14ac:dyDescent="0.15">
      <c r="B20" s="73"/>
    </row>
    <row r="21" spans="1:13" x14ac:dyDescent="0.15">
      <c r="M21" s="86"/>
    </row>
    <row r="22" spans="1:13" x14ac:dyDescent="0.15">
      <c r="E22"/>
      <c r="F22"/>
      <c r="G22"/>
      <c r="H22"/>
      <c r="I22"/>
      <c r="J22"/>
    </row>
    <row r="23" spans="1:13" x14ac:dyDescent="0.15">
      <c r="C23"/>
      <c r="E23" s="187"/>
      <c r="G23"/>
      <c r="H23"/>
      <c r="I23" s="185"/>
      <c r="J23" s="185"/>
    </row>
    <row r="25" spans="1:13" x14ac:dyDescent="0.15">
      <c r="B25" s="15"/>
      <c r="D25" s="86"/>
      <c r="K25" s="15"/>
      <c r="L25" s="15"/>
    </row>
    <row r="26" spans="1:13" s="15" customFormat="1" x14ac:dyDescent="0.15">
      <c r="A26" s="4"/>
      <c r="B26" s="1"/>
      <c r="C26" s="4"/>
      <c r="D26" s="86"/>
      <c r="E26" s="86"/>
      <c r="F26" s="4"/>
      <c r="G26" s="4"/>
      <c r="H26" s="4"/>
      <c r="I26" s="4"/>
      <c r="J26" s="4"/>
      <c r="K26" s="4"/>
      <c r="L26" s="4"/>
    </row>
    <row r="27" spans="1:13" x14ac:dyDescent="0.15">
      <c r="B27" s="73"/>
    </row>
    <row r="28" spans="1:13" x14ac:dyDescent="0.15">
      <c r="B28" s="73"/>
      <c r="C28" s="1"/>
    </row>
    <row r="32" spans="1:13" x14ac:dyDescent="0.15">
      <c r="B32" s="15"/>
      <c r="C32" s="15"/>
    </row>
    <row r="34" spans="4:11" x14ac:dyDescent="0.15">
      <c r="D34" s="15"/>
      <c r="E34" s="15"/>
      <c r="F34" s="15"/>
      <c r="G34" s="15"/>
      <c r="H34" s="15"/>
      <c r="I34" s="15"/>
      <c r="J34" s="15"/>
      <c r="K34" s="15"/>
    </row>
  </sheetData>
  <mergeCells count="9">
    <mergeCell ref="A4:L4"/>
    <mergeCell ref="F6:H6"/>
    <mergeCell ref="J7:L7"/>
    <mergeCell ref="A8:C9"/>
    <mergeCell ref="D8:D9"/>
    <mergeCell ref="E8:F8"/>
    <mergeCell ref="G8:H8"/>
    <mergeCell ref="I8:J8"/>
    <mergeCell ref="K8:L8"/>
  </mergeCells>
  <phoneticPr fontId="3"/>
  <hyperlinks>
    <hyperlink ref="M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3"/>
  <sheetViews>
    <sheetView showGridLines="0" view="pageBreakPreview" topLeftCell="A10" zoomScaleNormal="100" zoomScaleSheetLayoutView="100" workbookViewId="0">
      <selection activeCell="AN2" sqref="AN2"/>
    </sheetView>
  </sheetViews>
  <sheetFormatPr defaultRowHeight="13.5" x14ac:dyDescent="0.15"/>
  <cols>
    <col min="1" max="1" width="4.375" style="297" customWidth="1"/>
    <col min="2" max="2" width="2.875" style="297" customWidth="1"/>
    <col min="3" max="3" width="7.25" style="297" customWidth="1"/>
    <col min="4" max="33" width="2.875" style="297" customWidth="1"/>
    <col min="34" max="39" width="2.625" style="297" customWidth="1"/>
    <col min="40" max="40" width="5.375" style="297" customWidth="1"/>
    <col min="41" max="45" width="2.375" style="297" customWidth="1"/>
    <col min="46" max="16384" width="9" style="297"/>
  </cols>
  <sheetData>
    <row r="1" spans="1:53" x14ac:dyDescent="0.15">
      <c r="B1" s="298"/>
      <c r="C1" s="298"/>
      <c r="AD1" s="299"/>
      <c r="AE1" s="299"/>
      <c r="AF1" s="299"/>
      <c r="AG1" s="299"/>
      <c r="AM1" s="299" t="s">
        <v>0</v>
      </c>
    </row>
    <row r="2" spans="1:53" ht="22.5" customHeight="1" x14ac:dyDescent="0.15">
      <c r="AH2" s="231"/>
      <c r="AN2" s="314" t="s">
        <v>316</v>
      </c>
    </row>
    <row r="4" spans="1:53" s="300" customFormat="1" ht="24.75" customHeight="1" x14ac:dyDescent="0.15">
      <c r="A4" s="359" t="s">
        <v>244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  <c r="AH4" s="359"/>
      <c r="AI4" s="359"/>
      <c r="AJ4" s="359"/>
      <c r="AK4" s="359"/>
      <c r="AL4" s="359"/>
      <c r="AM4" s="359"/>
    </row>
    <row r="5" spans="1:53" ht="14.25" customHeight="1" x14ac:dyDescent="0.15">
      <c r="A5" s="301"/>
      <c r="B5" s="301"/>
      <c r="C5" s="301"/>
    </row>
    <row r="6" spans="1:53" x14ac:dyDescent="0.15">
      <c r="A6" s="301"/>
      <c r="B6" s="301"/>
      <c r="C6" s="301"/>
    </row>
    <row r="7" spans="1:53" s="298" customFormat="1" ht="14.25" thickBot="1" x14ac:dyDescent="0.2">
      <c r="A7" s="298" t="s">
        <v>32</v>
      </c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3"/>
      <c r="AI7" s="304"/>
      <c r="AJ7" s="304"/>
      <c r="AK7" s="304"/>
      <c r="AL7" s="304"/>
      <c r="AM7" s="303" t="s">
        <v>3</v>
      </c>
      <c r="AN7" s="304"/>
      <c r="AO7" s="304"/>
      <c r="AP7" s="304"/>
      <c r="AQ7" s="304"/>
      <c r="AR7" s="304"/>
      <c r="AS7" s="304"/>
      <c r="AT7" s="304"/>
      <c r="AU7" s="304"/>
    </row>
    <row r="8" spans="1:53" ht="23.25" customHeight="1" x14ac:dyDescent="0.15">
      <c r="A8" s="398" t="s">
        <v>4</v>
      </c>
      <c r="B8" s="398"/>
      <c r="C8" s="399"/>
      <c r="D8" s="404" t="s">
        <v>33</v>
      </c>
      <c r="E8" s="405"/>
      <c r="F8" s="405"/>
      <c r="G8" s="405"/>
      <c r="H8" s="405"/>
      <c r="I8" s="405"/>
      <c r="J8" s="405"/>
      <c r="K8" s="405"/>
      <c r="L8" s="406"/>
      <c r="M8" s="404" t="s">
        <v>416</v>
      </c>
      <c r="N8" s="405"/>
      <c r="O8" s="405"/>
      <c r="P8" s="405"/>
      <c r="Q8" s="405"/>
      <c r="R8" s="405"/>
      <c r="S8" s="405"/>
      <c r="T8" s="405"/>
      <c r="U8" s="405"/>
      <c r="V8" s="405"/>
      <c r="W8" s="405"/>
      <c r="X8" s="405"/>
      <c r="Y8" s="405"/>
      <c r="Z8" s="405"/>
      <c r="AA8" s="405"/>
      <c r="AB8" s="405"/>
      <c r="AC8" s="405"/>
      <c r="AD8" s="405"/>
      <c r="AE8" s="405"/>
      <c r="AF8" s="405"/>
      <c r="AG8" s="405"/>
      <c r="AH8" s="405"/>
      <c r="AI8" s="405"/>
      <c r="AJ8" s="405"/>
      <c r="AK8" s="405"/>
      <c r="AL8" s="405"/>
      <c r="AM8" s="405"/>
      <c r="AN8" s="304"/>
      <c r="AO8" s="304"/>
      <c r="AP8" s="304"/>
      <c r="AQ8" s="304"/>
      <c r="AR8" s="304"/>
      <c r="AS8" s="304"/>
      <c r="AT8" s="304"/>
      <c r="AU8" s="304"/>
    </row>
    <row r="9" spans="1:53" ht="31.5" customHeight="1" x14ac:dyDescent="0.15">
      <c r="A9" s="400"/>
      <c r="B9" s="400"/>
      <c r="C9" s="401"/>
      <c r="D9" s="379"/>
      <c r="E9" s="380"/>
      <c r="F9" s="380"/>
      <c r="G9" s="380"/>
      <c r="H9" s="380"/>
      <c r="I9" s="380"/>
      <c r="J9" s="380"/>
      <c r="K9" s="380"/>
      <c r="L9" s="381"/>
      <c r="M9" s="407" t="s">
        <v>402</v>
      </c>
      <c r="N9" s="408"/>
      <c r="O9" s="408"/>
      <c r="P9" s="408"/>
      <c r="Q9" s="408"/>
      <c r="R9" s="408"/>
      <c r="S9" s="408"/>
      <c r="T9" s="408"/>
      <c r="U9" s="409"/>
      <c r="V9" s="410" t="s">
        <v>38</v>
      </c>
      <c r="W9" s="411"/>
      <c r="X9" s="411"/>
      <c r="Y9" s="411"/>
      <c r="Z9" s="411"/>
      <c r="AA9" s="411"/>
      <c r="AB9" s="410" t="s">
        <v>39</v>
      </c>
      <c r="AC9" s="411"/>
      <c r="AD9" s="411"/>
      <c r="AE9" s="411"/>
      <c r="AF9" s="411"/>
      <c r="AG9" s="411"/>
      <c r="AH9" s="410" t="s">
        <v>403</v>
      </c>
      <c r="AI9" s="411"/>
      <c r="AJ9" s="411"/>
      <c r="AK9" s="411"/>
      <c r="AL9" s="411"/>
      <c r="AM9" s="411"/>
      <c r="AN9" s="304"/>
      <c r="AO9" s="304"/>
      <c r="AP9" s="304"/>
      <c r="AQ9" s="304"/>
      <c r="AR9" s="304"/>
      <c r="AS9" s="304"/>
      <c r="AT9" s="304"/>
      <c r="AU9" s="304"/>
    </row>
    <row r="10" spans="1:53" ht="31.5" customHeight="1" x14ac:dyDescent="0.15">
      <c r="A10" s="402"/>
      <c r="B10" s="402"/>
      <c r="C10" s="403"/>
      <c r="D10" s="390" t="s">
        <v>17</v>
      </c>
      <c r="E10" s="392"/>
      <c r="F10" s="391"/>
      <c r="G10" s="390" t="s">
        <v>35</v>
      </c>
      <c r="H10" s="392"/>
      <c r="I10" s="391"/>
      <c r="J10" s="390" t="s">
        <v>36</v>
      </c>
      <c r="K10" s="392"/>
      <c r="L10" s="391"/>
      <c r="M10" s="390" t="s">
        <v>17</v>
      </c>
      <c r="N10" s="392"/>
      <c r="O10" s="391"/>
      <c r="P10" s="390" t="s">
        <v>35</v>
      </c>
      <c r="Q10" s="392"/>
      <c r="R10" s="391"/>
      <c r="S10" s="390" t="s">
        <v>36</v>
      </c>
      <c r="T10" s="392"/>
      <c r="U10" s="391"/>
      <c r="V10" s="390" t="s">
        <v>17</v>
      </c>
      <c r="W10" s="391"/>
      <c r="X10" s="390" t="s">
        <v>35</v>
      </c>
      <c r="Y10" s="391"/>
      <c r="Z10" s="390" t="s">
        <v>36</v>
      </c>
      <c r="AA10" s="391"/>
      <c r="AB10" s="390" t="s">
        <v>17</v>
      </c>
      <c r="AC10" s="391"/>
      <c r="AD10" s="392" t="s">
        <v>35</v>
      </c>
      <c r="AE10" s="397"/>
      <c r="AF10" s="390" t="s">
        <v>36</v>
      </c>
      <c r="AG10" s="392"/>
      <c r="AH10" s="390" t="s">
        <v>17</v>
      </c>
      <c r="AI10" s="391"/>
      <c r="AJ10" s="392" t="s">
        <v>35</v>
      </c>
      <c r="AK10" s="397"/>
      <c r="AL10" s="390" t="s">
        <v>36</v>
      </c>
      <c r="AM10" s="392"/>
      <c r="AN10" s="304"/>
      <c r="AO10" s="304"/>
      <c r="AP10" s="304"/>
      <c r="AQ10" s="304"/>
      <c r="AR10" s="304"/>
      <c r="AS10" s="304"/>
      <c r="AT10" s="304"/>
      <c r="AU10" s="304"/>
    </row>
    <row r="11" spans="1:53" ht="21" customHeight="1" x14ac:dyDescent="0.15">
      <c r="A11" s="307" t="s">
        <v>8</v>
      </c>
      <c r="B11" s="305">
        <v>26</v>
      </c>
      <c r="C11" s="306" t="s">
        <v>236</v>
      </c>
      <c r="D11" s="396">
        <v>1144</v>
      </c>
      <c r="E11" s="393"/>
      <c r="F11" s="393"/>
      <c r="G11" s="363">
        <v>603</v>
      </c>
      <c r="H11" s="363"/>
      <c r="I11" s="363"/>
      <c r="J11" s="363">
        <v>541</v>
      </c>
      <c r="K11" s="363"/>
      <c r="L11" s="363"/>
      <c r="M11" s="393">
        <v>1137</v>
      </c>
      <c r="N11" s="393"/>
      <c r="O11" s="393"/>
      <c r="P11" s="363">
        <v>600</v>
      </c>
      <c r="Q11" s="363"/>
      <c r="R11" s="363"/>
      <c r="S11" s="363">
        <v>537</v>
      </c>
      <c r="T11" s="363"/>
      <c r="U11" s="363"/>
      <c r="V11" s="363" t="s">
        <v>408</v>
      </c>
      <c r="W11" s="363"/>
      <c r="X11" s="363" t="s">
        <v>408</v>
      </c>
      <c r="Y11" s="363"/>
      <c r="Z11" s="363" t="s">
        <v>408</v>
      </c>
      <c r="AA11" s="363"/>
      <c r="AB11" s="363" t="s">
        <v>408</v>
      </c>
      <c r="AC11" s="363"/>
      <c r="AD11" s="363" t="s">
        <v>408</v>
      </c>
      <c r="AE11" s="363"/>
      <c r="AF11" s="363" t="s">
        <v>408</v>
      </c>
      <c r="AG11" s="363"/>
      <c r="AH11" s="363" t="s">
        <v>408</v>
      </c>
      <c r="AI11" s="363"/>
      <c r="AJ11" s="363" t="s">
        <v>408</v>
      </c>
      <c r="AK11" s="363"/>
      <c r="AL11" s="363" t="s">
        <v>408</v>
      </c>
      <c r="AM11" s="363"/>
    </row>
    <row r="12" spans="1:53" s="304" customFormat="1" ht="21" customHeight="1" x14ac:dyDescent="0.15">
      <c r="A12" s="307"/>
      <c r="B12" s="305">
        <v>27</v>
      </c>
      <c r="C12" s="306" t="s">
        <v>237</v>
      </c>
      <c r="D12" s="396">
        <v>1138</v>
      </c>
      <c r="E12" s="393"/>
      <c r="F12" s="393"/>
      <c r="G12" s="363">
        <v>562</v>
      </c>
      <c r="H12" s="363"/>
      <c r="I12" s="363"/>
      <c r="J12" s="363">
        <v>576</v>
      </c>
      <c r="K12" s="363"/>
      <c r="L12" s="363"/>
      <c r="M12" s="393">
        <v>1131</v>
      </c>
      <c r="N12" s="393"/>
      <c r="O12" s="393"/>
      <c r="P12" s="363">
        <v>558</v>
      </c>
      <c r="Q12" s="363"/>
      <c r="R12" s="363"/>
      <c r="S12" s="363">
        <v>573</v>
      </c>
      <c r="T12" s="363"/>
      <c r="U12" s="363"/>
      <c r="V12" s="363" t="s">
        <v>408</v>
      </c>
      <c r="W12" s="363"/>
      <c r="X12" s="363" t="s">
        <v>408</v>
      </c>
      <c r="Y12" s="363"/>
      <c r="Z12" s="363" t="s">
        <v>408</v>
      </c>
      <c r="AA12" s="363"/>
      <c r="AB12" s="363">
        <v>1</v>
      </c>
      <c r="AC12" s="363"/>
      <c r="AD12" s="363">
        <v>1</v>
      </c>
      <c r="AE12" s="363"/>
      <c r="AF12" s="363" t="s">
        <v>408</v>
      </c>
      <c r="AG12" s="363"/>
      <c r="AH12" s="363" t="s">
        <v>408</v>
      </c>
      <c r="AI12" s="363"/>
      <c r="AJ12" s="363" t="s">
        <v>408</v>
      </c>
      <c r="AK12" s="363"/>
      <c r="AL12" s="363" t="s">
        <v>408</v>
      </c>
      <c r="AM12" s="363"/>
    </row>
    <row r="13" spans="1:53" s="304" customFormat="1" ht="21" customHeight="1" x14ac:dyDescent="0.15">
      <c r="A13" s="307"/>
      <c r="B13" s="305">
        <v>28</v>
      </c>
      <c r="C13" s="306" t="s">
        <v>409</v>
      </c>
      <c r="D13" s="396">
        <v>1178</v>
      </c>
      <c r="E13" s="393"/>
      <c r="F13" s="393"/>
      <c r="G13" s="363">
        <v>632</v>
      </c>
      <c r="H13" s="363"/>
      <c r="I13" s="363"/>
      <c r="J13" s="363">
        <v>546</v>
      </c>
      <c r="K13" s="363"/>
      <c r="L13" s="363"/>
      <c r="M13" s="393">
        <v>1170</v>
      </c>
      <c r="N13" s="393"/>
      <c r="O13" s="393"/>
      <c r="P13" s="363">
        <v>629</v>
      </c>
      <c r="Q13" s="363"/>
      <c r="R13" s="363"/>
      <c r="S13" s="363">
        <v>541</v>
      </c>
      <c r="T13" s="363"/>
      <c r="U13" s="363"/>
      <c r="V13" s="363" t="s">
        <v>408</v>
      </c>
      <c r="W13" s="363"/>
      <c r="X13" s="363" t="s">
        <v>408</v>
      </c>
      <c r="Y13" s="363"/>
      <c r="Z13" s="363" t="s">
        <v>408</v>
      </c>
      <c r="AA13" s="363"/>
      <c r="AB13" s="363">
        <v>1</v>
      </c>
      <c r="AC13" s="363"/>
      <c r="AD13" s="363">
        <v>1</v>
      </c>
      <c r="AE13" s="363"/>
      <c r="AF13" s="363" t="s">
        <v>408</v>
      </c>
      <c r="AG13" s="363"/>
      <c r="AH13" s="363" t="s">
        <v>408</v>
      </c>
      <c r="AI13" s="363"/>
      <c r="AJ13" s="363" t="s">
        <v>408</v>
      </c>
      <c r="AK13" s="363"/>
      <c r="AL13" s="363" t="s">
        <v>408</v>
      </c>
      <c r="AM13" s="363"/>
    </row>
    <row r="14" spans="1:53" s="304" customFormat="1" ht="21" customHeight="1" x14ac:dyDescent="0.15">
      <c r="A14" s="307"/>
      <c r="B14" s="305">
        <v>29</v>
      </c>
      <c r="C14" s="306" t="s">
        <v>410</v>
      </c>
      <c r="D14" s="396">
        <v>1161</v>
      </c>
      <c r="E14" s="393"/>
      <c r="F14" s="393"/>
      <c r="G14" s="363">
        <v>600</v>
      </c>
      <c r="H14" s="363"/>
      <c r="I14" s="363"/>
      <c r="J14" s="363">
        <v>561</v>
      </c>
      <c r="K14" s="363"/>
      <c r="L14" s="363"/>
      <c r="M14" s="393">
        <v>1150</v>
      </c>
      <c r="N14" s="393"/>
      <c r="O14" s="393"/>
      <c r="P14" s="363">
        <v>594</v>
      </c>
      <c r="Q14" s="363"/>
      <c r="R14" s="363"/>
      <c r="S14" s="363">
        <v>556</v>
      </c>
      <c r="T14" s="363"/>
      <c r="U14" s="363"/>
      <c r="V14" s="363" t="s">
        <v>408</v>
      </c>
      <c r="W14" s="363"/>
      <c r="X14" s="363" t="s">
        <v>408</v>
      </c>
      <c r="Y14" s="363"/>
      <c r="Z14" s="363" t="s">
        <v>408</v>
      </c>
      <c r="AA14" s="363"/>
      <c r="AB14" s="363" t="s">
        <v>408</v>
      </c>
      <c r="AC14" s="363"/>
      <c r="AD14" s="363" t="s">
        <v>408</v>
      </c>
      <c r="AE14" s="363"/>
      <c r="AF14" s="363" t="s">
        <v>408</v>
      </c>
      <c r="AG14" s="363"/>
      <c r="AH14" s="363" t="s">
        <v>408</v>
      </c>
      <c r="AI14" s="363"/>
      <c r="AJ14" s="363" t="s">
        <v>408</v>
      </c>
      <c r="AK14" s="363"/>
      <c r="AL14" s="363" t="s">
        <v>408</v>
      </c>
      <c r="AM14" s="363"/>
    </row>
    <row r="15" spans="1:53" s="304" customFormat="1" ht="21" customHeight="1" x14ac:dyDescent="0.15">
      <c r="A15" s="307"/>
      <c r="B15" s="305">
        <v>30</v>
      </c>
      <c r="C15" s="306" t="s">
        <v>411</v>
      </c>
      <c r="D15" s="396">
        <v>1115</v>
      </c>
      <c r="E15" s="393"/>
      <c r="F15" s="393"/>
      <c r="G15" s="363">
        <v>595</v>
      </c>
      <c r="H15" s="363"/>
      <c r="I15" s="363"/>
      <c r="J15" s="363">
        <v>520</v>
      </c>
      <c r="K15" s="363"/>
      <c r="L15" s="363"/>
      <c r="M15" s="393">
        <v>1110</v>
      </c>
      <c r="N15" s="393"/>
      <c r="O15" s="393"/>
      <c r="P15" s="363">
        <v>592</v>
      </c>
      <c r="Q15" s="363"/>
      <c r="R15" s="363"/>
      <c r="S15" s="363">
        <v>518</v>
      </c>
      <c r="T15" s="363"/>
      <c r="U15" s="363"/>
      <c r="V15" s="363" t="s">
        <v>408</v>
      </c>
      <c r="W15" s="363"/>
      <c r="X15" s="363" t="s">
        <v>408</v>
      </c>
      <c r="Y15" s="363"/>
      <c r="Z15" s="363" t="s">
        <v>408</v>
      </c>
      <c r="AA15" s="363"/>
      <c r="AB15" s="363" t="s">
        <v>408</v>
      </c>
      <c r="AC15" s="363"/>
      <c r="AD15" s="363" t="s">
        <v>408</v>
      </c>
      <c r="AE15" s="363"/>
      <c r="AF15" s="363" t="s">
        <v>408</v>
      </c>
      <c r="AG15" s="363"/>
      <c r="AH15" s="363" t="s">
        <v>408</v>
      </c>
      <c r="AI15" s="363"/>
      <c r="AJ15" s="363" t="s">
        <v>408</v>
      </c>
      <c r="AK15" s="363"/>
      <c r="AL15" s="363" t="s">
        <v>408</v>
      </c>
      <c r="AM15" s="363"/>
      <c r="AN15" s="297"/>
      <c r="AO15" s="297"/>
      <c r="AP15" s="297"/>
      <c r="AQ15" s="297"/>
      <c r="AR15" s="297"/>
      <c r="AS15" s="297"/>
      <c r="AT15" s="297"/>
      <c r="AU15" s="297"/>
      <c r="AV15" s="297"/>
      <c r="AW15" s="297"/>
      <c r="AX15" s="297"/>
      <c r="AY15" s="297"/>
      <c r="AZ15" s="297"/>
      <c r="BA15" s="297"/>
    </row>
    <row r="16" spans="1:53" s="304" customFormat="1" ht="21" customHeight="1" x14ac:dyDescent="0.15">
      <c r="A16" s="307" t="s">
        <v>363</v>
      </c>
      <c r="B16" s="305" t="s">
        <v>364</v>
      </c>
      <c r="C16" s="306" t="s">
        <v>412</v>
      </c>
      <c r="D16" s="396">
        <v>1147</v>
      </c>
      <c r="E16" s="393"/>
      <c r="F16" s="393"/>
      <c r="G16" s="363">
        <v>572</v>
      </c>
      <c r="H16" s="363"/>
      <c r="I16" s="363"/>
      <c r="J16" s="363">
        <v>575</v>
      </c>
      <c r="K16" s="363"/>
      <c r="L16" s="363"/>
      <c r="M16" s="393">
        <v>1137</v>
      </c>
      <c r="N16" s="393"/>
      <c r="O16" s="393"/>
      <c r="P16" s="363">
        <v>566</v>
      </c>
      <c r="Q16" s="363"/>
      <c r="R16" s="363"/>
      <c r="S16" s="363">
        <v>571</v>
      </c>
      <c r="T16" s="363"/>
      <c r="U16" s="363"/>
      <c r="V16" s="363">
        <v>2</v>
      </c>
      <c r="W16" s="363"/>
      <c r="X16" s="363" t="s">
        <v>413</v>
      </c>
      <c r="Y16" s="363"/>
      <c r="Z16" s="363">
        <v>2</v>
      </c>
      <c r="AA16" s="363"/>
      <c r="AB16" s="363" t="s">
        <v>413</v>
      </c>
      <c r="AC16" s="363"/>
      <c r="AD16" s="363" t="s">
        <v>413</v>
      </c>
      <c r="AE16" s="363"/>
      <c r="AF16" s="363" t="s">
        <v>413</v>
      </c>
      <c r="AG16" s="363"/>
      <c r="AH16" s="363" t="s">
        <v>413</v>
      </c>
      <c r="AI16" s="363"/>
      <c r="AJ16" s="363" t="s">
        <v>413</v>
      </c>
      <c r="AK16" s="363"/>
      <c r="AL16" s="363" t="s">
        <v>413</v>
      </c>
      <c r="AM16" s="363"/>
      <c r="AN16" s="297"/>
      <c r="AO16" s="297"/>
      <c r="AP16" s="297"/>
      <c r="AQ16" s="297"/>
      <c r="AR16" s="297"/>
      <c r="AS16" s="297"/>
      <c r="AT16" s="297"/>
      <c r="AU16" s="297"/>
      <c r="AV16" s="297"/>
      <c r="AW16" s="297"/>
      <c r="AX16" s="297"/>
      <c r="AY16" s="297"/>
      <c r="AZ16" s="297"/>
      <c r="BA16" s="297"/>
    </row>
    <row r="17" spans="1:53" s="304" customFormat="1" ht="21" customHeight="1" x14ac:dyDescent="0.15">
      <c r="A17" s="308"/>
      <c r="B17" s="309">
        <v>2</v>
      </c>
      <c r="C17" s="310" t="s">
        <v>368</v>
      </c>
      <c r="D17" s="394">
        <v>1048</v>
      </c>
      <c r="E17" s="395"/>
      <c r="F17" s="395"/>
      <c r="G17" s="361">
        <v>537</v>
      </c>
      <c r="H17" s="361"/>
      <c r="I17" s="361"/>
      <c r="J17" s="361">
        <v>511</v>
      </c>
      <c r="K17" s="361"/>
      <c r="L17" s="361"/>
      <c r="M17" s="395">
        <v>1043</v>
      </c>
      <c r="N17" s="395"/>
      <c r="O17" s="395"/>
      <c r="P17" s="361">
        <v>535</v>
      </c>
      <c r="Q17" s="361"/>
      <c r="R17" s="361"/>
      <c r="S17" s="361">
        <v>508</v>
      </c>
      <c r="T17" s="361"/>
      <c r="U17" s="361"/>
      <c r="V17" s="361" t="s">
        <v>413</v>
      </c>
      <c r="W17" s="361"/>
      <c r="X17" s="361" t="s">
        <v>413</v>
      </c>
      <c r="Y17" s="361"/>
      <c r="Z17" s="361" t="s">
        <v>413</v>
      </c>
      <c r="AA17" s="361"/>
      <c r="AB17" s="361" t="s">
        <v>413</v>
      </c>
      <c r="AC17" s="361"/>
      <c r="AD17" s="361" t="s">
        <v>413</v>
      </c>
      <c r="AE17" s="361"/>
      <c r="AF17" s="361" t="s">
        <v>413</v>
      </c>
      <c r="AG17" s="361"/>
      <c r="AH17" s="361" t="s">
        <v>413</v>
      </c>
      <c r="AI17" s="361"/>
      <c r="AJ17" s="361" t="s">
        <v>413</v>
      </c>
      <c r="AK17" s="361"/>
      <c r="AL17" s="361" t="s">
        <v>413</v>
      </c>
      <c r="AM17" s="361"/>
      <c r="AN17" s="297"/>
      <c r="AO17" s="297"/>
      <c r="AP17" s="297"/>
      <c r="AQ17" s="297"/>
      <c r="AR17" s="297"/>
      <c r="AS17" s="297"/>
      <c r="AT17" s="297"/>
      <c r="AU17" s="297"/>
      <c r="AV17" s="297"/>
      <c r="AW17" s="297"/>
      <c r="AX17" s="297"/>
      <c r="AY17" s="297"/>
      <c r="AZ17" s="297"/>
      <c r="BA17" s="297"/>
    </row>
    <row r="18" spans="1:53" s="304" customFormat="1" ht="15.75" customHeight="1" x14ac:dyDescent="0.15">
      <c r="A18" s="364" t="s">
        <v>4</v>
      </c>
      <c r="B18" s="364"/>
      <c r="C18" s="365"/>
      <c r="D18" s="370" t="s">
        <v>417</v>
      </c>
      <c r="E18" s="371"/>
      <c r="F18" s="371"/>
      <c r="G18" s="371"/>
      <c r="H18" s="371"/>
      <c r="I18" s="372"/>
      <c r="J18" s="376" t="s">
        <v>418</v>
      </c>
      <c r="K18" s="377"/>
      <c r="L18" s="377"/>
      <c r="M18" s="377"/>
      <c r="N18" s="377"/>
      <c r="O18" s="378"/>
      <c r="P18" s="376" t="s">
        <v>425</v>
      </c>
      <c r="Q18" s="377"/>
      <c r="R18" s="377"/>
      <c r="S18" s="377"/>
      <c r="T18" s="377"/>
      <c r="U18" s="378"/>
      <c r="V18" s="382" t="s">
        <v>419</v>
      </c>
      <c r="W18" s="383"/>
      <c r="X18" s="383"/>
      <c r="Y18" s="383"/>
      <c r="Z18" s="383"/>
      <c r="AA18" s="384"/>
      <c r="AB18" s="370" t="s">
        <v>404</v>
      </c>
      <c r="AC18" s="371"/>
      <c r="AD18" s="371"/>
      <c r="AE18" s="371"/>
      <c r="AF18" s="371"/>
      <c r="AG18" s="372"/>
      <c r="AH18" s="370" t="s">
        <v>414</v>
      </c>
      <c r="AI18" s="371"/>
      <c r="AJ18" s="371"/>
      <c r="AK18" s="371"/>
      <c r="AL18" s="371"/>
      <c r="AM18" s="371"/>
    </row>
    <row r="19" spans="1:53" ht="31.5" customHeight="1" x14ac:dyDescent="0.15">
      <c r="A19" s="366"/>
      <c r="B19" s="366"/>
      <c r="C19" s="367"/>
      <c r="D19" s="373"/>
      <c r="E19" s="374"/>
      <c r="F19" s="374"/>
      <c r="G19" s="374"/>
      <c r="H19" s="374"/>
      <c r="I19" s="375"/>
      <c r="J19" s="379"/>
      <c r="K19" s="380"/>
      <c r="L19" s="380"/>
      <c r="M19" s="380"/>
      <c r="N19" s="380"/>
      <c r="O19" s="381"/>
      <c r="P19" s="379"/>
      <c r="Q19" s="380"/>
      <c r="R19" s="380"/>
      <c r="S19" s="380"/>
      <c r="T19" s="380"/>
      <c r="U19" s="381"/>
      <c r="V19" s="385"/>
      <c r="W19" s="386"/>
      <c r="X19" s="386"/>
      <c r="Y19" s="386"/>
      <c r="Z19" s="386"/>
      <c r="AA19" s="387"/>
      <c r="AB19" s="388"/>
      <c r="AC19" s="363"/>
      <c r="AD19" s="363"/>
      <c r="AE19" s="363"/>
      <c r="AF19" s="363"/>
      <c r="AG19" s="389"/>
      <c r="AH19" s="388"/>
      <c r="AI19" s="363"/>
      <c r="AJ19" s="363"/>
      <c r="AK19" s="363"/>
      <c r="AL19" s="363"/>
      <c r="AM19" s="363"/>
    </row>
    <row r="20" spans="1:53" ht="31.5" customHeight="1" x14ac:dyDescent="0.15">
      <c r="A20" s="368"/>
      <c r="B20" s="368"/>
      <c r="C20" s="369"/>
      <c r="D20" s="390" t="s">
        <v>17</v>
      </c>
      <c r="E20" s="391"/>
      <c r="F20" s="390" t="s">
        <v>35</v>
      </c>
      <c r="G20" s="391"/>
      <c r="H20" s="390" t="s">
        <v>36</v>
      </c>
      <c r="I20" s="391"/>
      <c r="J20" s="390" t="s">
        <v>17</v>
      </c>
      <c r="K20" s="391"/>
      <c r="L20" s="390" t="s">
        <v>35</v>
      </c>
      <c r="M20" s="391"/>
      <c r="N20" s="390" t="s">
        <v>36</v>
      </c>
      <c r="O20" s="392"/>
      <c r="P20" s="390" t="s">
        <v>17</v>
      </c>
      <c r="Q20" s="391"/>
      <c r="R20" s="390" t="s">
        <v>35</v>
      </c>
      <c r="S20" s="391"/>
      <c r="T20" s="390" t="s">
        <v>36</v>
      </c>
      <c r="U20" s="391"/>
      <c r="V20" s="390" t="s">
        <v>17</v>
      </c>
      <c r="W20" s="391"/>
      <c r="X20" s="390" t="s">
        <v>35</v>
      </c>
      <c r="Y20" s="391"/>
      <c r="Z20" s="390" t="s">
        <v>36</v>
      </c>
      <c r="AA20" s="392"/>
      <c r="AB20" s="373"/>
      <c r="AC20" s="374"/>
      <c r="AD20" s="374"/>
      <c r="AE20" s="374"/>
      <c r="AF20" s="374"/>
      <c r="AG20" s="375"/>
      <c r="AH20" s="373"/>
      <c r="AI20" s="374"/>
      <c r="AJ20" s="374"/>
      <c r="AK20" s="374"/>
      <c r="AL20" s="374"/>
      <c r="AM20" s="374"/>
    </row>
    <row r="21" spans="1:53" ht="21" customHeight="1" x14ac:dyDescent="0.15">
      <c r="A21" s="307" t="s">
        <v>8</v>
      </c>
      <c r="B21" s="305">
        <v>26</v>
      </c>
      <c r="C21" s="306" t="s">
        <v>236</v>
      </c>
      <c r="D21" s="363" t="s">
        <v>408</v>
      </c>
      <c r="E21" s="363"/>
      <c r="F21" s="363" t="s">
        <v>408</v>
      </c>
      <c r="G21" s="363"/>
      <c r="H21" s="363" t="s">
        <v>408</v>
      </c>
      <c r="I21" s="363"/>
      <c r="J21" s="362">
        <v>7</v>
      </c>
      <c r="K21" s="362"/>
      <c r="L21" s="362">
        <v>3</v>
      </c>
      <c r="M21" s="362"/>
      <c r="N21" s="362">
        <v>4</v>
      </c>
      <c r="O21" s="362"/>
      <c r="P21" s="362" t="s">
        <v>408</v>
      </c>
      <c r="Q21" s="362"/>
      <c r="R21" s="362" t="s">
        <v>408</v>
      </c>
      <c r="S21" s="362"/>
      <c r="T21" s="362" t="s">
        <v>408</v>
      </c>
      <c r="U21" s="362"/>
      <c r="V21" s="362" t="s">
        <v>408</v>
      </c>
      <c r="W21" s="362"/>
      <c r="X21" s="362" t="s">
        <v>408</v>
      </c>
      <c r="Y21" s="362"/>
      <c r="Z21" s="362" t="s">
        <v>408</v>
      </c>
      <c r="AA21" s="362"/>
      <c r="AB21" s="360">
        <v>99.4</v>
      </c>
      <c r="AC21" s="360"/>
      <c r="AD21" s="360"/>
      <c r="AE21" s="360"/>
      <c r="AF21" s="360"/>
      <c r="AG21" s="360"/>
      <c r="AH21" s="360">
        <v>0</v>
      </c>
      <c r="AI21" s="360"/>
      <c r="AJ21" s="360"/>
      <c r="AK21" s="360"/>
      <c r="AL21" s="360"/>
      <c r="AM21" s="360"/>
    </row>
    <row r="22" spans="1:53" s="304" customFormat="1" ht="21" customHeight="1" x14ac:dyDescent="0.15">
      <c r="A22" s="307"/>
      <c r="B22" s="305">
        <v>27</v>
      </c>
      <c r="C22" s="306" t="s">
        <v>237</v>
      </c>
      <c r="D22" s="363">
        <v>1</v>
      </c>
      <c r="E22" s="363"/>
      <c r="F22" s="363">
        <v>1</v>
      </c>
      <c r="G22" s="363"/>
      <c r="H22" s="363" t="s">
        <v>408</v>
      </c>
      <c r="I22" s="363"/>
      <c r="J22" s="362">
        <v>5</v>
      </c>
      <c r="K22" s="362"/>
      <c r="L22" s="362">
        <v>2</v>
      </c>
      <c r="M22" s="362"/>
      <c r="N22" s="362">
        <v>3</v>
      </c>
      <c r="O22" s="362"/>
      <c r="P22" s="362" t="s">
        <v>408</v>
      </c>
      <c r="Q22" s="362"/>
      <c r="R22" s="362" t="s">
        <v>408</v>
      </c>
      <c r="S22" s="362"/>
      <c r="T22" s="362" t="s">
        <v>408</v>
      </c>
      <c r="U22" s="362"/>
      <c r="V22" s="362">
        <v>1</v>
      </c>
      <c r="W22" s="362"/>
      <c r="X22" s="362" t="s">
        <v>408</v>
      </c>
      <c r="Y22" s="362"/>
      <c r="Z22" s="362" t="s">
        <v>408</v>
      </c>
      <c r="AA22" s="362"/>
      <c r="AB22" s="360">
        <v>99.4</v>
      </c>
      <c r="AC22" s="360"/>
      <c r="AD22" s="360"/>
      <c r="AE22" s="360"/>
      <c r="AF22" s="360"/>
      <c r="AG22" s="360"/>
      <c r="AH22" s="360">
        <f>(D22+V22)/D12*100</f>
        <v>0.17574692442882248</v>
      </c>
      <c r="AI22" s="360"/>
      <c r="AJ22" s="360"/>
      <c r="AK22" s="360"/>
      <c r="AL22" s="360"/>
      <c r="AM22" s="360"/>
    </row>
    <row r="23" spans="1:53" s="304" customFormat="1" ht="21" customHeight="1" x14ac:dyDescent="0.15">
      <c r="A23" s="307"/>
      <c r="B23" s="305">
        <v>28</v>
      </c>
      <c r="C23" s="306" t="s">
        <v>409</v>
      </c>
      <c r="D23" s="363">
        <v>1</v>
      </c>
      <c r="E23" s="363"/>
      <c r="F23" s="363" t="s">
        <v>408</v>
      </c>
      <c r="G23" s="363"/>
      <c r="H23" s="363">
        <v>1</v>
      </c>
      <c r="I23" s="363"/>
      <c r="J23" s="362">
        <v>6</v>
      </c>
      <c r="K23" s="362"/>
      <c r="L23" s="362">
        <v>2</v>
      </c>
      <c r="M23" s="362"/>
      <c r="N23" s="362">
        <v>4</v>
      </c>
      <c r="O23" s="362"/>
      <c r="P23" s="362" t="s">
        <v>408</v>
      </c>
      <c r="Q23" s="362"/>
      <c r="R23" s="362" t="s">
        <v>408</v>
      </c>
      <c r="S23" s="362"/>
      <c r="T23" s="362" t="s">
        <v>408</v>
      </c>
      <c r="U23" s="362"/>
      <c r="V23" s="362" t="s">
        <v>408</v>
      </c>
      <c r="W23" s="362"/>
      <c r="X23" s="362" t="s">
        <v>408</v>
      </c>
      <c r="Y23" s="362"/>
      <c r="Z23" s="362" t="s">
        <v>408</v>
      </c>
      <c r="AA23" s="362"/>
      <c r="AB23" s="360">
        <v>99.3</v>
      </c>
      <c r="AC23" s="360"/>
      <c r="AD23" s="360"/>
      <c r="AE23" s="360"/>
      <c r="AF23" s="360"/>
      <c r="AG23" s="360"/>
      <c r="AH23" s="360">
        <f>D23/D13*100</f>
        <v>8.4889643463497449E-2</v>
      </c>
      <c r="AI23" s="360"/>
      <c r="AJ23" s="360"/>
      <c r="AK23" s="360"/>
      <c r="AL23" s="360"/>
      <c r="AM23" s="360"/>
    </row>
    <row r="24" spans="1:53" s="304" customFormat="1" ht="21" customHeight="1" x14ac:dyDescent="0.15">
      <c r="A24" s="307"/>
      <c r="B24" s="305">
        <v>29</v>
      </c>
      <c r="C24" s="306" t="s">
        <v>410</v>
      </c>
      <c r="D24" s="363">
        <v>1</v>
      </c>
      <c r="E24" s="363"/>
      <c r="F24" s="363">
        <v>1</v>
      </c>
      <c r="G24" s="363"/>
      <c r="H24" s="363" t="s">
        <v>408</v>
      </c>
      <c r="I24" s="363"/>
      <c r="J24" s="362">
        <v>10</v>
      </c>
      <c r="K24" s="362"/>
      <c r="L24" s="362">
        <v>5</v>
      </c>
      <c r="M24" s="362"/>
      <c r="N24" s="362">
        <v>5</v>
      </c>
      <c r="O24" s="362"/>
      <c r="P24" s="362" t="s">
        <v>408</v>
      </c>
      <c r="Q24" s="362"/>
      <c r="R24" s="362" t="s">
        <v>408</v>
      </c>
      <c r="S24" s="362"/>
      <c r="T24" s="362" t="s">
        <v>408</v>
      </c>
      <c r="U24" s="362"/>
      <c r="V24" s="362" t="s">
        <v>408</v>
      </c>
      <c r="W24" s="362"/>
      <c r="X24" s="362" t="s">
        <v>408</v>
      </c>
      <c r="Y24" s="362"/>
      <c r="Z24" s="362" t="s">
        <v>408</v>
      </c>
      <c r="AA24" s="362"/>
      <c r="AB24" s="360">
        <v>99.1</v>
      </c>
      <c r="AC24" s="360"/>
      <c r="AD24" s="360"/>
      <c r="AE24" s="360"/>
      <c r="AF24" s="360"/>
      <c r="AG24" s="360"/>
      <c r="AH24" s="360">
        <f>D24/D14*100</f>
        <v>8.6132644272179162E-2</v>
      </c>
      <c r="AI24" s="360"/>
      <c r="AJ24" s="360"/>
      <c r="AK24" s="360"/>
      <c r="AL24" s="360"/>
      <c r="AM24" s="360"/>
    </row>
    <row r="25" spans="1:53" s="304" customFormat="1" ht="21" customHeight="1" x14ac:dyDescent="0.15">
      <c r="A25" s="307"/>
      <c r="B25" s="305">
        <v>30</v>
      </c>
      <c r="C25" s="306" t="s">
        <v>411</v>
      </c>
      <c r="D25" s="363" t="s">
        <v>429</v>
      </c>
      <c r="E25" s="363"/>
      <c r="F25" s="363" t="s">
        <v>429</v>
      </c>
      <c r="G25" s="363"/>
      <c r="H25" s="363" t="s">
        <v>408</v>
      </c>
      <c r="I25" s="363"/>
      <c r="J25" s="362">
        <v>5</v>
      </c>
      <c r="K25" s="362"/>
      <c r="L25" s="362">
        <v>3</v>
      </c>
      <c r="M25" s="362"/>
      <c r="N25" s="362">
        <v>2</v>
      </c>
      <c r="O25" s="362"/>
      <c r="P25" s="362" t="s">
        <v>408</v>
      </c>
      <c r="Q25" s="362"/>
      <c r="R25" s="362" t="s">
        <v>408</v>
      </c>
      <c r="S25" s="362"/>
      <c r="T25" s="362" t="s">
        <v>408</v>
      </c>
      <c r="U25" s="362"/>
      <c r="V25" s="362" t="s">
        <v>413</v>
      </c>
      <c r="W25" s="362"/>
      <c r="X25" s="362" t="s">
        <v>413</v>
      </c>
      <c r="Y25" s="362"/>
      <c r="Z25" s="362" t="s">
        <v>408</v>
      </c>
      <c r="AA25" s="362"/>
      <c r="AB25" s="360">
        <v>99.6</v>
      </c>
      <c r="AC25" s="360"/>
      <c r="AD25" s="360"/>
      <c r="AE25" s="360"/>
      <c r="AF25" s="360"/>
      <c r="AG25" s="360"/>
      <c r="AH25" s="360">
        <v>0</v>
      </c>
      <c r="AI25" s="360"/>
      <c r="AJ25" s="360"/>
      <c r="AK25" s="360"/>
      <c r="AL25" s="360"/>
      <c r="AM25" s="360"/>
    </row>
    <row r="26" spans="1:53" s="304" customFormat="1" ht="21" customHeight="1" x14ac:dyDescent="0.15">
      <c r="A26" s="307" t="s">
        <v>363</v>
      </c>
      <c r="B26" s="305" t="s">
        <v>364</v>
      </c>
      <c r="C26" s="306" t="s">
        <v>412</v>
      </c>
      <c r="D26" s="363">
        <v>4</v>
      </c>
      <c r="E26" s="363"/>
      <c r="F26" s="363">
        <v>3</v>
      </c>
      <c r="G26" s="363"/>
      <c r="H26" s="363">
        <v>1</v>
      </c>
      <c r="I26" s="363"/>
      <c r="J26" s="362">
        <v>4</v>
      </c>
      <c r="K26" s="362"/>
      <c r="L26" s="362">
        <v>3</v>
      </c>
      <c r="M26" s="362"/>
      <c r="N26" s="362">
        <v>1</v>
      </c>
      <c r="O26" s="362"/>
      <c r="P26" s="362" t="s">
        <v>413</v>
      </c>
      <c r="Q26" s="362"/>
      <c r="R26" s="362" t="s">
        <v>413</v>
      </c>
      <c r="S26" s="362"/>
      <c r="T26" s="362" t="s">
        <v>413</v>
      </c>
      <c r="U26" s="362"/>
      <c r="V26" s="362" t="s">
        <v>413</v>
      </c>
      <c r="W26" s="362"/>
      <c r="X26" s="362" t="s">
        <v>413</v>
      </c>
      <c r="Y26" s="362"/>
      <c r="Z26" s="362" t="s">
        <v>413</v>
      </c>
      <c r="AA26" s="362"/>
      <c r="AB26" s="360">
        <v>99.3</v>
      </c>
      <c r="AC26" s="360"/>
      <c r="AD26" s="360"/>
      <c r="AE26" s="360"/>
      <c r="AF26" s="360"/>
      <c r="AG26" s="360"/>
      <c r="AH26" s="360">
        <f>D26/D16*100</f>
        <v>0.34873583260680036</v>
      </c>
      <c r="AI26" s="360"/>
      <c r="AJ26" s="360"/>
      <c r="AK26" s="360"/>
      <c r="AL26" s="360"/>
      <c r="AM26" s="360"/>
    </row>
    <row r="27" spans="1:53" s="304" customFormat="1" ht="21" customHeight="1" x14ac:dyDescent="0.15">
      <c r="A27" s="308"/>
      <c r="B27" s="309">
        <v>2</v>
      </c>
      <c r="C27" s="310" t="s">
        <v>368</v>
      </c>
      <c r="D27" s="361">
        <v>1</v>
      </c>
      <c r="E27" s="361"/>
      <c r="F27" s="361">
        <v>1</v>
      </c>
      <c r="G27" s="361"/>
      <c r="H27" s="361" t="s">
        <v>413</v>
      </c>
      <c r="I27" s="361"/>
      <c r="J27" s="357">
        <v>4</v>
      </c>
      <c r="K27" s="357"/>
      <c r="L27" s="357">
        <v>1</v>
      </c>
      <c r="M27" s="357"/>
      <c r="N27" s="357">
        <v>3</v>
      </c>
      <c r="O27" s="357"/>
      <c r="P27" s="357" t="s">
        <v>413</v>
      </c>
      <c r="Q27" s="357"/>
      <c r="R27" s="357" t="s">
        <v>413</v>
      </c>
      <c r="S27" s="357"/>
      <c r="T27" s="357" t="s">
        <v>413</v>
      </c>
      <c r="U27" s="357"/>
      <c r="V27" s="357" t="s">
        <v>413</v>
      </c>
      <c r="W27" s="357"/>
      <c r="X27" s="357" t="s">
        <v>413</v>
      </c>
      <c r="Y27" s="357"/>
      <c r="Z27" s="357" t="s">
        <v>413</v>
      </c>
      <c r="AA27" s="357"/>
      <c r="AB27" s="358">
        <v>99.5</v>
      </c>
      <c r="AC27" s="358"/>
      <c r="AD27" s="358"/>
      <c r="AE27" s="358"/>
      <c r="AF27" s="358"/>
      <c r="AG27" s="358"/>
      <c r="AH27" s="358">
        <f>D27/D17*100</f>
        <v>9.5419847328244267E-2</v>
      </c>
      <c r="AI27" s="358"/>
      <c r="AJ27" s="358"/>
      <c r="AK27" s="358"/>
      <c r="AL27" s="358"/>
      <c r="AM27" s="358"/>
    </row>
    <row r="28" spans="1:53" x14ac:dyDescent="0.15">
      <c r="A28" s="311" t="s">
        <v>9</v>
      </c>
      <c r="B28" s="298" t="s">
        <v>42</v>
      </c>
    </row>
    <row r="29" spans="1:53" x14ac:dyDescent="0.15">
      <c r="B29" s="298" t="s">
        <v>427</v>
      </c>
    </row>
    <row r="30" spans="1:53" x14ac:dyDescent="0.15">
      <c r="B30" s="298"/>
      <c r="C30" s="297" t="s">
        <v>428</v>
      </c>
    </row>
    <row r="31" spans="1:53" x14ac:dyDescent="0.15">
      <c r="B31" s="312" t="s">
        <v>423</v>
      </c>
    </row>
    <row r="32" spans="1:53" x14ac:dyDescent="0.15">
      <c r="A32" s="298"/>
      <c r="B32" s="298" t="s">
        <v>415</v>
      </c>
      <c r="C32" s="298"/>
    </row>
    <row r="33" spans="1:3" x14ac:dyDescent="0.15">
      <c r="A33" s="298"/>
      <c r="B33" s="298" t="s">
        <v>422</v>
      </c>
      <c r="C33" s="298"/>
    </row>
    <row r="34" spans="1:3" x14ac:dyDescent="0.15">
      <c r="A34" s="298"/>
      <c r="B34" s="298"/>
      <c r="C34" s="298" t="s">
        <v>421</v>
      </c>
    </row>
    <row r="35" spans="1:3" x14ac:dyDescent="0.15">
      <c r="A35" s="298"/>
      <c r="B35" s="298" t="s">
        <v>426</v>
      </c>
      <c r="C35" s="298"/>
    </row>
    <row r="36" spans="1:3" x14ac:dyDescent="0.15">
      <c r="B36" s="312" t="s">
        <v>420</v>
      </c>
    </row>
    <row r="37" spans="1:3" x14ac:dyDescent="0.15">
      <c r="B37" s="312" t="s">
        <v>424</v>
      </c>
      <c r="C37" s="298"/>
    </row>
    <row r="38" spans="1:3" x14ac:dyDescent="0.15">
      <c r="B38" s="298"/>
      <c r="C38" s="298"/>
    </row>
    <row r="39" spans="1:3" x14ac:dyDescent="0.15">
      <c r="B39" s="298"/>
    </row>
    <row r="40" spans="1:3" x14ac:dyDescent="0.15">
      <c r="B40" s="298"/>
    </row>
    <row r="41" spans="1:3" x14ac:dyDescent="0.15">
      <c r="B41" s="298"/>
    </row>
    <row r="42" spans="1:3" x14ac:dyDescent="0.15">
      <c r="B42" s="298"/>
    </row>
    <row r="43" spans="1:3" x14ac:dyDescent="0.15">
      <c r="B43" s="298"/>
    </row>
  </sheetData>
  <mergeCells count="245">
    <mergeCell ref="A8:C10"/>
    <mergeCell ref="D8:L9"/>
    <mergeCell ref="M8:AM8"/>
    <mergeCell ref="M9:U9"/>
    <mergeCell ref="V9:AA9"/>
    <mergeCell ref="AB9:AG9"/>
    <mergeCell ref="AH9:AM9"/>
    <mergeCell ref="D10:F10"/>
    <mergeCell ref="G10:I10"/>
    <mergeCell ref="AL10:AM10"/>
    <mergeCell ref="Z10:AA10"/>
    <mergeCell ref="AB10:AC10"/>
    <mergeCell ref="AD10:AE10"/>
    <mergeCell ref="AF10:AG10"/>
    <mergeCell ref="AH10:AI10"/>
    <mergeCell ref="AJ10:AK10"/>
    <mergeCell ref="J10:L10"/>
    <mergeCell ref="M10:O10"/>
    <mergeCell ref="P10:R10"/>
    <mergeCell ref="S10:U10"/>
    <mergeCell ref="V10:W10"/>
    <mergeCell ref="X10:Y10"/>
    <mergeCell ref="AB11:AC11"/>
    <mergeCell ref="AD11:AE11"/>
    <mergeCell ref="AF11:AG11"/>
    <mergeCell ref="AH11:AI11"/>
    <mergeCell ref="S12:U12"/>
    <mergeCell ref="AJ13:AK13"/>
    <mergeCell ref="AL13:AM13"/>
    <mergeCell ref="AJ11:AK11"/>
    <mergeCell ref="AL11:AM11"/>
    <mergeCell ref="AL12:AM12"/>
    <mergeCell ref="AH13:AI13"/>
    <mergeCell ref="D11:F11"/>
    <mergeCell ref="G11:I11"/>
    <mergeCell ref="J11:L11"/>
    <mergeCell ref="M11:O11"/>
    <mergeCell ref="P11:R11"/>
    <mergeCell ref="S11:U11"/>
    <mergeCell ref="V11:W11"/>
    <mergeCell ref="X11:Y11"/>
    <mergeCell ref="Z11:AA11"/>
    <mergeCell ref="V14:W14"/>
    <mergeCell ref="X14:Y14"/>
    <mergeCell ref="X13:Y13"/>
    <mergeCell ref="AH12:AI12"/>
    <mergeCell ref="AJ12:AK12"/>
    <mergeCell ref="D13:F13"/>
    <mergeCell ref="G13:I13"/>
    <mergeCell ref="J13:L13"/>
    <mergeCell ref="M13:O13"/>
    <mergeCell ref="P13:R13"/>
    <mergeCell ref="S13:U13"/>
    <mergeCell ref="V13:W13"/>
    <mergeCell ref="V12:W12"/>
    <mergeCell ref="X12:Y12"/>
    <mergeCell ref="Z12:AA12"/>
    <mergeCell ref="AB12:AC12"/>
    <mergeCell ref="AD12:AE12"/>
    <mergeCell ref="AF12:AG12"/>
    <mergeCell ref="D12:F12"/>
    <mergeCell ref="G12:I12"/>
    <mergeCell ref="J12:L12"/>
    <mergeCell ref="M12:O12"/>
    <mergeCell ref="P12:R12"/>
    <mergeCell ref="Z13:AA13"/>
    <mergeCell ref="AB13:AC13"/>
    <mergeCell ref="AD13:AE13"/>
    <mergeCell ref="AF13:AG13"/>
    <mergeCell ref="AB15:AC15"/>
    <mergeCell ref="AD15:AE15"/>
    <mergeCell ref="AF15:AG15"/>
    <mergeCell ref="AH15:AI15"/>
    <mergeCell ref="AJ15:AK15"/>
    <mergeCell ref="AL15:AM15"/>
    <mergeCell ref="AL14:AM14"/>
    <mergeCell ref="D15:F15"/>
    <mergeCell ref="G15:I15"/>
    <mergeCell ref="J15:L15"/>
    <mergeCell ref="M15:O15"/>
    <mergeCell ref="P15:R15"/>
    <mergeCell ref="S15:U15"/>
    <mergeCell ref="V15:W15"/>
    <mergeCell ref="X15:Y15"/>
    <mergeCell ref="Z15:AA15"/>
    <mergeCell ref="Z14:AA14"/>
    <mergeCell ref="AB14:AC14"/>
    <mergeCell ref="AD14:AE14"/>
    <mergeCell ref="AF14:AG14"/>
    <mergeCell ref="AH14:AI14"/>
    <mergeCell ref="AJ14:AK14"/>
    <mergeCell ref="D14:F14"/>
    <mergeCell ref="G14:I14"/>
    <mergeCell ref="AH16:AI16"/>
    <mergeCell ref="AJ16:AK16"/>
    <mergeCell ref="AL16:AM16"/>
    <mergeCell ref="D17:F17"/>
    <mergeCell ref="G17:I17"/>
    <mergeCell ref="J17:L17"/>
    <mergeCell ref="M17:O17"/>
    <mergeCell ref="P17:R17"/>
    <mergeCell ref="S17:U17"/>
    <mergeCell ref="V17:W17"/>
    <mergeCell ref="V16:W16"/>
    <mergeCell ref="X16:Y16"/>
    <mergeCell ref="Z16:AA16"/>
    <mergeCell ref="AB16:AC16"/>
    <mergeCell ref="AD16:AE16"/>
    <mergeCell ref="AF16:AG16"/>
    <mergeCell ref="D16:F16"/>
    <mergeCell ref="G16:I16"/>
    <mergeCell ref="J16:L16"/>
    <mergeCell ref="M16:O16"/>
    <mergeCell ref="P20:Q20"/>
    <mergeCell ref="F20:G20"/>
    <mergeCell ref="H20:I20"/>
    <mergeCell ref="J20:K20"/>
    <mergeCell ref="L20:M20"/>
    <mergeCell ref="J14:L14"/>
    <mergeCell ref="M14:O14"/>
    <mergeCell ref="P14:R14"/>
    <mergeCell ref="S14:U14"/>
    <mergeCell ref="A18:C20"/>
    <mergeCell ref="D18:I19"/>
    <mergeCell ref="J18:O19"/>
    <mergeCell ref="P18:U19"/>
    <mergeCell ref="V18:AA19"/>
    <mergeCell ref="P16:R16"/>
    <mergeCell ref="S16:U16"/>
    <mergeCell ref="AJ17:AK17"/>
    <mergeCell ref="AL17:AM17"/>
    <mergeCell ref="AB18:AG20"/>
    <mergeCell ref="AH18:AM20"/>
    <mergeCell ref="D20:E20"/>
    <mergeCell ref="X17:Y17"/>
    <mergeCell ref="Z17:AA17"/>
    <mergeCell ref="AB17:AC17"/>
    <mergeCell ref="AD17:AE17"/>
    <mergeCell ref="AF17:AG17"/>
    <mergeCell ref="AH17:AI17"/>
    <mergeCell ref="R20:S20"/>
    <mergeCell ref="T20:U20"/>
    <mergeCell ref="V20:W20"/>
    <mergeCell ref="X20:Y20"/>
    <mergeCell ref="Z20:AA20"/>
    <mergeCell ref="N20:O20"/>
    <mergeCell ref="AB21:AG21"/>
    <mergeCell ref="AH21:AM21"/>
    <mergeCell ref="D22:E22"/>
    <mergeCell ref="F22:G22"/>
    <mergeCell ref="H22:I22"/>
    <mergeCell ref="J22:K22"/>
    <mergeCell ref="L22:M22"/>
    <mergeCell ref="Z22:AA22"/>
    <mergeCell ref="AB22:AG22"/>
    <mergeCell ref="AH22:AM22"/>
    <mergeCell ref="R22:S22"/>
    <mergeCell ref="T22:U22"/>
    <mergeCell ref="V22:W22"/>
    <mergeCell ref="X22:Y22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J23:K23"/>
    <mergeCell ref="L23:M23"/>
    <mergeCell ref="N23:O23"/>
    <mergeCell ref="P23:Q23"/>
    <mergeCell ref="N22:O22"/>
    <mergeCell ref="P22:Q22"/>
    <mergeCell ref="V21:W21"/>
    <mergeCell ref="X21:Y21"/>
    <mergeCell ref="Z21:AA21"/>
    <mergeCell ref="AH23:AM23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R23:S23"/>
    <mergeCell ref="T23:U23"/>
    <mergeCell ref="V23:W23"/>
    <mergeCell ref="X23:Y23"/>
    <mergeCell ref="Z23:AA23"/>
    <mergeCell ref="AB23:AG23"/>
    <mergeCell ref="V24:W24"/>
    <mergeCell ref="X24:Y24"/>
    <mergeCell ref="Z24:AA24"/>
    <mergeCell ref="AB24:AG24"/>
    <mergeCell ref="AH24:AM24"/>
    <mergeCell ref="D23:E23"/>
    <mergeCell ref="F23:G23"/>
    <mergeCell ref="H23:I23"/>
    <mergeCell ref="D25:E25"/>
    <mergeCell ref="F25:G25"/>
    <mergeCell ref="H25:I25"/>
    <mergeCell ref="J25:K25"/>
    <mergeCell ref="L25:M25"/>
    <mergeCell ref="AH25:AM25"/>
    <mergeCell ref="D26:E26"/>
    <mergeCell ref="F26:G26"/>
    <mergeCell ref="H26:I26"/>
    <mergeCell ref="J26:K26"/>
    <mergeCell ref="L26:M26"/>
    <mergeCell ref="N26:O26"/>
    <mergeCell ref="P26:Q26"/>
    <mergeCell ref="N25:O25"/>
    <mergeCell ref="P25:Q25"/>
    <mergeCell ref="R25:S25"/>
    <mergeCell ref="T25:U25"/>
    <mergeCell ref="V25:W25"/>
    <mergeCell ref="X25:Y25"/>
    <mergeCell ref="V27:W27"/>
    <mergeCell ref="X27:Y27"/>
    <mergeCell ref="Z27:AA27"/>
    <mergeCell ref="AB27:AG27"/>
    <mergeCell ref="AH27:AM27"/>
    <mergeCell ref="A4:AM4"/>
    <mergeCell ref="AH26:AM26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R26:S26"/>
    <mergeCell ref="T26:U26"/>
    <mergeCell ref="V26:W26"/>
    <mergeCell ref="X26:Y26"/>
    <mergeCell ref="Z26:AA26"/>
    <mergeCell ref="AB26:AG26"/>
    <mergeCell ref="Z25:AA25"/>
    <mergeCell ref="AB25:AG25"/>
  </mergeCells>
  <phoneticPr fontId="3"/>
  <hyperlinks>
    <hyperlink ref="AN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79" orientation="portrait" r:id="rId1"/>
  <headerFooter alignWithMargins="0"/>
  <rowBreaks count="1" manualBreakCount="1">
    <brk id="7" max="38" man="1"/>
  </rowBreaks>
  <colBreaks count="1" manualBreakCount="1">
    <brk id="33" max="6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"/>
  <sheetViews>
    <sheetView showGridLines="0" view="pageBreakPreview" zoomScaleNormal="100" zoomScaleSheetLayoutView="100" workbookViewId="0">
      <selection activeCell="AE2" sqref="AE2"/>
    </sheetView>
  </sheetViews>
  <sheetFormatPr defaultRowHeight="13.5" x14ac:dyDescent="0.15"/>
  <cols>
    <col min="1" max="1" width="4.875" style="144" customWidth="1"/>
    <col min="2" max="2" width="4.25" style="144" customWidth="1"/>
    <col min="3" max="3" width="10.125" style="144" customWidth="1"/>
    <col min="4" max="11" width="3.5" style="144" customWidth="1"/>
    <col min="12" max="15" width="3.25" style="144" customWidth="1"/>
    <col min="16" max="17" width="3.625" style="144" customWidth="1"/>
    <col min="18" max="30" width="2.625" style="144" customWidth="1"/>
    <col min="31" max="31" width="11.25" style="144" customWidth="1"/>
    <col min="32" max="16384" width="9" style="144"/>
  </cols>
  <sheetData>
    <row r="1" spans="1:31" x14ac:dyDescent="0.15">
      <c r="A1" s="221" t="s">
        <v>44</v>
      </c>
    </row>
    <row r="2" spans="1:31" ht="21.75" customHeight="1" x14ac:dyDescent="0.15">
      <c r="AE2" s="231" t="s">
        <v>316</v>
      </c>
    </row>
    <row r="3" spans="1:31" s="46" customFormat="1" ht="24" customHeight="1" x14ac:dyDescent="0.15">
      <c r="A3" s="339" t="s">
        <v>245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</row>
    <row r="4" spans="1:31" x14ac:dyDescent="0.15">
      <c r="A4" s="47"/>
      <c r="B4" s="47"/>
      <c r="C4" s="47"/>
    </row>
    <row r="6" spans="1:31" s="48" customFormat="1" ht="12.75" thickBot="1" x14ac:dyDescent="0.2">
      <c r="A6" s="5" t="s">
        <v>32</v>
      </c>
      <c r="B6" s="5"/>
      <c r="C6" s="5"/>
      <c r="K6" s="447"/>
      <c r="L6" s="447"/>
      <c r="AD6" s="219" t="s">
        <v>45</v>
      </c>
    </row>
    <row r="7" spans="1:31" s="8" customFormat="1" ht="18" customHeight="1" x14ac:dyDescent="0.15">
      <c r="A7" s="321" t="s">
        <v>4</v>
      </c>
      <c r="B7" s="321"/>
      <c r="C7" s="322"/>
      <c r="D7" s="327" t="s">
        <v>33</v>
      </c>
      <c r="E7" s="327"/>
      <c r="F7" s="327"/>
      <c r="G7" s="327"/>
      <c r="H7" s="327"/>
      <c r="I7" s="327"/>
      <c r="J7" s="327"/>
      <c r="K7" s="327"/>
      <c r="L7" s="327"/>
      <c r="M7" s="448" t="s">
        <v>430</v>
      </c>
      <c r="N7" s="449"/>
      <c r="O7" s="449"/>
      <c r="P7" s="449"/>
      <c r="Q7" s="449"/>
      <c r="R7" s="449"/>
      <c r="S7" s="449"/>
      <c r="T7" s="449"/>
      <c r="U7" s="325"/>
      <c r="V7" s="448" t="s">
        <v>34</v>
      </c>
      <c r="W7" s="449"/>
      <c r="X7" s="449"/>
      <c r="Y7" s="449"/>
      <c r="Z7" s="449"/>
      <c r="AA7" s="449"/>
      <c r="AB7" s="449"/>
      <c r="AC7" s="449"/>
      <c r="AD7" s="449"/>
    </row>
    <row r="8" spans="1:31" s="8" customFormat="1" ht="18" customHeight="1" x14ac:dyDescent="0.15">
      <c r="A8" s="323"/>
      <c r="B8" s="323"/>
      <c r="C8" s="324"/>
      <c r="D8" s="426" t="s">
        <v>17</v>
      </c>
      <c r="E8" s="427"/>
      <c r="F8" s="332"/>
      <c r="G8" s="426" t="s">
        <v>35</v>
      </c>
      <c r="H8" s="427"/>
      <c r="I8" s="332"/>
      <c r="J8" s="426" t="s">
        <v>36</v>
      </c>
      <c r="K8" s="427"/>
      <c r="L8" s="332"/>
      <c r="M8" s="426" t="s">
        <v>17</v>
      </c>
      <c r="N8" s="427"/>
      <c r="O8" s="332"/>
      <c r="P8" s="426" t="s">
        <v>35</v>
      </c>
      <c r="Q8" s="427"/>
      <c r="R8" s="332"/>
      <c r="S8" s="426" t="s">
        <v>36</v>
      </c>
      <c r="T8" s="427"/>
      <c r="U8" s="332"/>
      <c r="V8" s="313"/>
      <c r="W8" s="313" t="s">
        <v>17</v>
      </c>
      <c r="X8" s="313"/>
      <c r="Y8" s="426" t="s">
        <v>35</v>
      </c>
      <c r="Z8" s="427"/>
      <c r="AA8" s="332"/>
      <c r="AB8" s="426" t="s">
        <v>36</v>
      </c>
      <c r="AC8" s="427"/>
      <c r="AD8" s="427"/>
    </row>
    <row r="9" spans="1:31" s="8" customFormat="1" ht="21" customHeight="1" x14ac:dyDescent="0.15">
      <c r="A9" s="50" t="s">
        <v>8</v>
      </c>
      <c r="B9" s="50">
        <v>26</v>
      </c>
      <c r="C9" s="131" t="s">
        <v>236</v>
      </c>
      <c r="D9" s="422">
        <v>1138</v>
      </c>
      <c r="E9" s="423"/>
      <c r="F9" s="423"/>
      <c r="G9" s="423">
        <v>605</v>
      </c>
      <c r="H9" s="423"/>
      <c r="I9" s="423"/>
      <c r="J9" s="423">
        <v>533</v>
      </c>
      <c r="K9" s="423"/>
      <c r="L9" s="423"/>
      <c r="M9" s="423">
        <v>580</v>
      </c>
      <c r="N9" s="423"/>
      <c r="O9" s="423"/>
      <c r="P9" s="423">
        <v>297</v>
      </c>
      <c r="Q9" s="423"/>
      <c r="R9" s="423"/>
      <c r="S9" s="423">
        <v>283</v>
      </c>
      <c r="T9" s="423"/>
      <c r="U9" s="423"/>
      <c r="V9" s="423">
        <v>223</v>
      </c>
      <c r="W9" s="423"/>
      <c r="X9" s="423"/>
      <c r="Y9" s="423">
        <v>139</v>
      </c>
      <c r="Z9" s="423"/>
      <c r="AA9" s="423"/>
      <c r="AB9" s="446">
        <v>84</v>
      </c>
      <c r="AC9" s="446"/>
      <c r="AD9" s="446"/>
    </row>
    <row r="10" spans="1:31" s="47" customFormat="1" ht="21" customHeight="1" x14ac:dyDescent="0.15">
      <c r="A10" s="50"/>
      <c r="B10" s="50">
        <v>27</v>
      </c>
      <c r="C10" s="131" t="s">
        <v>237</v>
      </c>
      <c r="D10" s="422">
        <v>1152</v>
      </c>
      <c r="E10" s="423"/>
      <c r="F10" s="423"/>
      <c r="G10" s="423">
        <v>611</v>
      </c>
      <c r="H10" s="423"/>
      <c r="I10" s="423"/>
      <c r="J10" s="423">
        <v>541</v>
      </c>
      <c r="K10" s="423"/>
      <c r="L10" s="423"/>
      <c r="M10" s="423">
        <v>586</v>
      </c>
      <c r="N10" s="423"/>
      <c r="O10" s="423"/>
      <c r="P10" s="423">
        <v>290</v>
      </c>
      <c r="Q10" s="423"/>
      <c r="R10" s="423"/>
      <c r="S10" s="423">
        <v>296</v>
      </c>
      <c r="T10" s="423"/>
      <c r="U10" s="423"/>
      <c r="V10" s="423">
        <v>243</v>
      </c>
      <c r="W10" s="423"/>
      <c r="X10" s="423"/>
      <c r="Y10" s="423">
        <v>167</v>
      </c>
      <c r="Z10" s="423"/>
      <c r="AA10" s="423"/>
      <c r="AB10" s="446">
        <v>76</v>
      </c>
      <c r="AC10" s="446"/>
      <c r="AD10" s="446"/>
    </row>
    <row r="11" spans="1:31" s="47" customFormat="1" ht="21" customHeight="1" x14ac:dyDescent="0.15">
      <c r="A11" s="50"/>
      <c r="B11" s="50">
        <v>28</v>
      </c>
      <c r="C11" s="131" t="s">
        <v>276</v>
      </c>
      <c r="D11" s="422">
        <v>1054</v>
      </c>
      <c r="E11" s="423"/>
      <c r="F11" s="423"/>
      <c r="G11" s="423">
        <v>513</v>
      </c>
      <c r="H11" s="423"/>
      <c r="I11" s="423"/>
      <c r="J11" s="423">
        <v>541</v>
      </c>
      <c r="K11" s="423"/>
      <c r="L11" s="423"/>
      <c r="M11" s="423">
        <v>546</v>
      </c>
      <c r="N11" s="423"/>
      <c r="O11" s="423"/>
      <c r="P11" s="423">
        <v>259</v>
      </c>
      <c r="Q11" s="423"/>
      <c r="R11" s="423"/>
      <c r="S11" s="423">
        <v>287</v>
      </c>
      <c r="T11" s="423"/>
      <c r="U11" s="423"/>
      <c r="V11" s="423">
        <v>222</v>
      </c>
      <c r="W11" s="423"/>
      <c r="X11" s="423"/>
      <c r="Y11" s="423">
        <v>126</v>
      </c>
      <c r="Z11" s="423"/>
      <c r="AA11" s="423"/>
      <c r="AB11" s="446">
        <v>96</v>
      </c>
      <c r="AC11" s="446"/>
      <c r="AD11" s="446"/>
    </row>
    <row r="12" spans="1:31" s="47" customFormat="1" ht="21" customHeight="1" x14ac:dyDescent="0.15">
      <c r="A12" s="50"/>
      <c r="B12" s="50">
        <v>29</v>
      </c>
      <c r="C12" s="131" t="s">
        <v>319</v>
      </c>
      <c r="D12" s="422">
        <v>1061</v>
      </c>
      <c r="E12" s="423"/>
      <c r="F12" s="423"/>
      <c r="G12" s="423">
        <v>562</v>
      </c>
      <c r="H12" s="423"/>
      <c r="I12" s="423"/>
      <c r="J12" s="423">
        <v>499</v>
      </c>
      <c r="K12" s="423"/>
      <c r="L12" s="423"/>
      <c r="M12" s="423">
        <v>594</v>
      </c>
      <c r="N12" s="423"/>
      <c r="O12" s="423"/>
      <c r="P12" s="423">
        <v>285</v>
      </c>
      <c r="Q12" s="423"/>
      <c r="R12" s="423"/>
      <c r="S12" s="423">
        <v>309</v>
      </c>
      <c r="T12" s="423"/>
      <c r="U12" s="423"/>
      <c r="V12" s="423">
        <v>211</v>
      </c>
      <c r="W12" s="423"/>
      <c r="X12" s="423"/>
      <c r="Y12" s="423">
        <v>155</v>
      </c>
      <c r="Z12" s="423"/>
      <c r="AA12" s="423"/>
      <c r="AB12" s="446">
        <v>56</v>
      </c>
      <c r="AC12" s="446"/>
      <c r="AD12" s="446"/>
    </row>
    <row r="13" spans="1:31" s="47" customFormat="1" ht="21" customHeight="1" x14ac:dyDescent="0.15">
      <c r="A13" s="50"/>
      <c r="B13" s="50">
        <v>30</v>
      </c>
      <c r="C13" s="131" t="s">
        <v>348</v>
      </c>
      <c r="D13" s="422">
        <v>969</v>
      </c>
      <c r="E13" s="423"/>
      <c r="F13" s="423"/>
      <c r="G13" s="423">
        <v>493</v>
      </c>
      <c r="H13" s="423"/>
      <c r="I13" s="423"/>
      <c r="J13" s="423">
        <v>476</v>
      </c>
      <c r="K13" s="423"/>
      <c r="L13" s="423"/>
      <c r="M13" s="423">
        <v>575</v>
      </c>
      <c r="N13" s="423"/>
      <c r="O13" s="423"/>
      <c r="P13" s="423">
        <v>293</v>
      </c>
      <c r="Q13" s="423"/>
      <c r="R13" s="423"/>
      <c r="S13" s="423">
        <v>282</v>
      </c>
      <c r="T13" s="423"/>
      <c r="U13" s="423"/>
      <c r="V13" s="423">
        <v>171</v>
      </c>
      <c r="W13" s="423"/>
      <c r="X13" s="423"/>
      <c r="Y13" s="423">
        <v>111</v>
      </c>
      <c r="Z13" s="423"/>
      <c r="AA13" s="423"/>
      <c r="AB13" s="446">
        <v>60</v>
      </c>
      <c r="AC13" s="446"/>
      <c r="AD13" s="446"/>
    </row>
    <row r="14" spans="1:31" s="47" customFormat="1" ht="21" customHeight="1" x14ac:dyDescent="0.15">
      <c r="A14" s="50" t="s">
        <v>363</v>
      </c>
      <c r="B14" s="50" t="s">
        <v>364</v>
      </c>
      <c r="C14" s="131" t="s">
        <v>366</v>
      </c>
      <c r="D14" s="422">
        <v>1001</v>
      </c>
      <c r="E14" s="423"/>
      <c r="F14" s="423"/>
      <c r="G14" s="423">
        <v>516</v>
      </c>
      <c r="H14" s="423"/>
      <c r="I14" s="423"/>
      <c r="J14" s="423">
        <v>485</v>
      </c>
      <c r="K14" s="423"/>
      <c r="L14" s="423"/>
      <c r="M14" s="423">
        <v>586</v>
      </c>
      <c r="N14" s="423"/>
      <c r="O14" s="423"/>
      <c r="P14" s="423">
        <v>295</v>
      </c>
      <c r="Q14" s="423"/>
      <c r="R14" s="423"/>
      <c r="S14" s="423">
        <v>291</v>
      </c>
      <c r="T14" s="423"/>
      <c r="U14" s="423"/>
      <c r="V14" s="423">
        <v>182</v>
      </c>
      <c r="W14" s="423"/>
      <c r="X14" s="423"/>
      <c r="Y14" s="423">
        <v>119</v>
      </c>
      <c r="Z14" s="423"/>
      <c r="AA14" s="423"/>
      <c r="AB14" s="446">
        <v>63</v>
      </c>
      <c r="AC14" s="446"/>
      <c r="AD14" s="446"/>
    </row>
    <row r="15" spans="1:31" s="47" customFormat="1" ht="21" customHeight="1" x14ac:dyDescent="0.15">
      <c r="A15" s="161"/>
      <c r="B15" s="161">
        <v>2</v>
      </c>
      <c r="C15" s="177" t="s">
        <v>368</v>
      </c>
      <c r="D15" s="443">
        <v>982</v>
      </c>
      <c r="E15" s="444"/>
      <c r="F15" s="444"/>
      <c r="G15" s="444">
        <v>507</v>
      </c>
      <c r="H15" s="444"/>
      <c r="I15" s="444"/>
      <c r="J15" s="444">
        <v>475</v>
      </c>
      <c r="K15" s="444"/>
      <c r="L15" s="444"/>
      <c r="M15" s="444">
        <v>581</v>
      </c>
      <c r="N15" s="444"/>
      <c r="O15" s="444"/>
      <c r="P15" s="444">
        <v>302</v>
      </c>
      <c r="Q15" s="444"/>
      <c r="R15" s="444"/>
      <c r="S15" s="444">
        <v>279</v>
      </c>
      <c r="T15" s="444"/>
      <c r="U15" s="444"/>
      <c r="V15" s="444">
        <v>186</v>
      </c>
      <c r="W15" s="444"/>
      <c r="X15" s="444"/>
      <c r="Y15" s="444">
        <v>127</v>
      </c>
      <c r="Z15" s="444"/>
      <c r="AA15" s="444"/>
      <c r="AB15" s="445">
        <v>59</v>
      </c>
      <c r="AC15" s="445"/>
      <c r="AD15" s="445"/>
    </row>
    <row r="16" spans="1:31" s="8" customFormat="1" ht="18" customHeight="1" x14ac:dyDescent="0.15">
      <c r="A16" s="429" t="s">
        <v>4</v>
      </c>
      <c r="B16" s="429"/>
      <c r="C16" s="430"/>
      <c r="D16" s="431" t="s">
        <v>46</v>
      </c>
      <c r="E16" s="432"/>
      <c r="F16" s="432"/>
      <c r="G16" s="432"/>
      <c r="H16" s="432"/>
      <c r="I16" s="432"/>
      <c r="J16" s="433" t="s">
        <v>47</v>
      </c>
      <c r="K16" s="434"/>
      <c r="L16" s="434"/>
      <c r="M16" s="434"/>
      <c r="N16" s="434"/>
      <c r="O16" s="435"/>
      <c r="P16" s="426" t="s">
        <v>48</v>
      </c>
      <c r="Q16" s="427"/>
      <c r="R16" s="427"/>
      <c r="S16" s="427"/>
      <c r="T16" s="427"/>
      <c r="U16" s="427"/>
      <c r="V16" s="436" t="s">
        <v>49</v>
      </c>
      <c r="W16" s="437"/>
      <c r="X16" s="437"/>
      <c r="Y16" s="437"/>
      <c r="Z16" s="437"/>
      <c r="AA16" s="438"/>
      <c r="AB16" s="439" t="s">
        <v>431</v>
      </c>
      <c r="AC16" s="440"/>
      <c r="AD16" s="440"/>
    </row>
    <row r="17" spans="1:33" s="8" customFormat="1" ht="18" customHeight="1" x14ac:dyDescent="0.15">
      <c r="A17" s="323"/>
      <c r="B17" s="323"/>
      <c r="C17" s="324"/>
      <c r="D17" s="426" t="s">
        <v>17</v>
      </c>
      <c r="E17" s="332"/>
      <c r="F17" s="426" t="s">
        <v>35</v>
      </c>
      <c r="G17" s="332"/>
      <c r="H17" s="426" t="s">
        <v>36</v>
      </c>
      <c r="I17" s="332"/>
      <c r="J17" s="426" t="s">
        <v>17</v>
      </c>
      <c r="K17" s="332"/>
      <c r="L17" s="427" t="s">
        <v>35</v>
      </c>
      <c r="M17" s="428"/>
      <c r="N17" s="426" t="s">
        <v>36</v>
      </c>
      <c r="O17" s="332"/>
      <c r="P17" s="426" t="s">
        <v>17</v>
      </c>
      <c r="Q17" s="332"/>
      <c r="R17" s="426" t="s">
        <v>35</v>
      </c>
      <c r="S17" s="332"/>
      <c r="T17" s="426" t="s">
        <v>36</v>
      </c>
      <c r="U17" s="427"/>
      <c r="V17" s="426" t="s">
        <v>17</v>
      </c>
      <c r="W17" s="332"/>
      <c r="X17" s="426" t="s">
        <v>35</v>
      </c>
      <c r="Y17" s="332"/>
      <c r="Z17" s="426" t="s">
        <v>36</v>
      </c>
      <c r="AA17" s="332"/>
      <c r="AB17" s="441"/>
      <c r="AC17" s="442"/>
      <c r="AD17" s="442"/>
    </row>
    <row r="18" spans="1:33" s="8" customFormat="1" ht="21" customHeight="1" x14ac:dyDescent="0.15">
      <c r="A18" s="50" t="s">
        <v>8</v>
      </c>
      <c r="B18" s="50">
        <v>26</v>
      </c>
      <c r="C18" s="131" t="s">
        <v>236</v>
      </c>
      <c r="D18" s="422">
        <v>165</v>
      </c>
      <c r="E18" s="423"/>
      <c r="F18" s="424">
        <v>68</v>
      </c>
      <c r="G18" s="424"/>
      <c r="H18" s="423">
        <v>97</v>
      </c>
      <c r="I18" s="423"/>
      <c r="J18" s="423">
        <v>99</v>
      </c>
      <c r="K18" s="423"/>
      <c r="L18" s="421">
        <v>64</v>
      </c>
      <c r="M18" s="421"/>
      <c r="N18" s="425">
        <v>35</v>
      </c>
      <c r="O18" s="425"/>
      <c r="P18" s="420">
        <v>71</v>
      </c>
      <c r="Q18" s="421"/>
      <c r="R18" s="421">
        <v>37</v>
      </c>
      <c r="S18" s="421"/>
      <c r="T18" s="421">
        <v>34</v>
      </c>
      <c r="U18" s="421"/>
      <c r="V18" s="421" t="s">
        <v>37</v>
      </c>
      <c r="W18" s="421"/>
      <c r="X18" s="421" t="s">
        <v>37</v>
      </c>
      <c r="Y18" s="421"/>
      <c r="Z18" s="421" t="s">
        <v>37</v>
      </c>
      <c r="AA18" s="421"/>
      <c r="AB18" s="414">
        <v>51</v>
      </c>
      <c r="AC18" s="414"/>
      <c r="AD18" s="414"/>
    </row>
    <row r="19" spans="1:33" s="47" customFormat="1" ht="21" customHeight="1" x14ac:dyDescent="0.15">
      <c r="A19" s="50"/>
      <c r="B19" s="50">
        <v>27</v>
      </c>
      <c r="C19" s="131" t="s">
        <v>237</v>
      </c>
      <c r="D19" s="422">
        <v>216</v>
      </c>
      <c r="E19" s="423"/>
      <c r="F19" s="424">
        <v>88</v>
      </c>
      <c r="G19" s="424"/>
      <c r="H19" s="423">
        <v>128</v>
      </c>
      <c r="I19" s="423"/>
      <c r="J19" s="423">
        <v>43</v>
      </c>
      <c r="K19" s="423"/>
      <c r="L19" s="421">
        <v>32</v>
      </c>
      <c r="M19" s="421"/>
      <c r="N19" s="425">
        <v>11</v>
      </c>
      <c r="O19" s="425"/>
      <c r="P19" s="420">
        <v>64</v>
      </c>
      <c r="Q19" s="421"/>
      <c r="R19" s="421">
        <v>34</v>
      </c>
      <c r="S19" s="421"/>
      <c r="T19" s="421">
        <v>30</v>
      </c>
      <c r="U19" s="421"/>
      <c r="V19" s="421" t="s">
        <v>37</v>
      </c>
      <c r="W19" s="421"/>
      <c r="X19" s="421" t="s">
        <v>37</v>
      </c>
      <c r="Y19" s="421"/>
      <c r="Z19" s="421" t="s">
        <v>37</v>
      </c>
      <c r="AA19" s="421"/>
      <c r="AB19" s="414">
        <v>50.86</v>
      </c>
      <c r="AC19" s="414"/>
      <c r="AD19" s="414"/>
    </row>
    <row r="20" spans="1:33" s="47" customFormat="1" ht="21" customHeight="1" x14ac:dyDescent="0.15">
      <c r="A20" s="50"/>
      <c r="B20" s="50">
        <v>28</v>
      </c>
      <c r="C20" s="131" t="s">
        <v>276</v>
      </c>
      <c r="D20" s="422">
        <v>147</v>
      </c>
      <c r="E20" s="423"/>
      <c r="F20" s="424">
        <v>60</v>
      </c>
      <c r="G20" s="424"/>
      <c r="H20" s="423">
        <v>87</v>
      </c>
      <c r="I20" s="423"/>
      <c r="J20" s="423">
        <v>86</v>
      </c>
      <c r="K20" s="423"/>
      <c r="L20" s="421">
        <v>47</v>
      </c>
      <c r="M20" s="421"/>
      <c r="N20" s="425">
        <v>39</v>
      </c>
      <c r="O20" s="425"/>
      <c r="P20" s="420">
        <v>53</v>
      </c>
      <c r="Q20" s="421"/>
      <c r="R20" s="421">
        <v>21</v>
      </c>
      <c r="S20" s="421"/>
      <c r="T20" s="421">
        <v>32</v>
      </c>
      <c r="U20" s="421"/>
      <c r="V20" s="421" t="s">
        <v>37</v>
      </c>
      <c r="W20" s="421"/>
      <c r="X20" s="421" t="s">
        <v>37</v>
      </c>
      <c r="Y20" s="421"/>
      <c r="Z20" s="421" t="s">
        <v>37</v>
      </c>
      <c r="AA20" s="421"/>
      <c r="AB20" s="414">
        <v>51.8</v>
      </c>
      <c r="AC20" s="414"/>
      <c r="AD20" s="414"/>
    </row>
    <row r="21" spans="1:33" s="47" customFormat="1" ht="21" customHeight="1" x14ac:dyDescent="0.15">
      <c r="A21" s="50"/>
      <c r="B21" s="50">
        <v>29</v>
      </c>
      <c r="C21" s="131" t="s">
        <v>319</v>
      </c>
      <c r="D21" s="422">
        <v>97</v>
      </c>
      <c r="E21" s="423"/>
      <c r="F21" s="424">
        <v>41</v>
      </c>
      <c r="G21" s="424"/>
      <c r="H21" s="423">
        <v>56</v>
      </c>
      <c r="I21" s="423"/>
      <c r="J21" s="423">
        <v>117</v>
      </c>
      <c r="K21" s="423"/>
      <c r="L21" s="421">
        <v>59</v>
      </c>
      <c r="M21" s="421"/>
      <c r="N21" s="425">
        <v>58</v>
      </c>
      <c r="O21" s="425"/>
      <c r="P21" s="420">
        <v>42</v>
      </c>
      <c r="Q21" s="421"/>
      <c r="R21" s="421">
        <v>22</v>
      </c>
      <c r="S21" s="421"/>
      <c r="T21" s="421">
        <v>20</v>
      </c>
      <c r="U21" s="421"/>
      <c r="V21" s="421" t="s">
        <v>37</v>
      </c>
      <c r="W21" s="421"/>
      <c r="X21" s="421" t="s">
        <v>37</v>
      </c>
      <c r="Y21" s="421"/>
      <c r="Z21" s="421" t="s">
        <v>37</v>
      </c>
      <c r="AA21" s="421"/>
      <c r="AB21" s="414">
        <v>56</v>
      </c>
      <c r="AC21" s="414"/>
      <c r="AD21" s="414"/>
    </row>
    <row r="22" spans="1:33" s="47" customFormat="1" ht="21" customHeight="1" x14ac:dyDescent="0.15">
      <c r="A22" s="50"/>
      <c r="B22" s="50">
        <v>30</v>
      </c>
      <c r="C22" s="131" t="s">
        <v>348</v>
      </c>
      <c r="D22" s="422">
        <v>103</v>
      </c>
      <c r="E22" s="423"/>
      <c r="F22" s="424">
        <v>39</v>
      </c>
      <c r="G22" s="424"/>
      <c r="H22" s="423">
        <v>64</v>
      </c>
      <c r="I22" s="423"/>
      <c r="J22" s="423">
        <v>93</v>
      </c>
      <c r="K22" s="423"/>
      <c r="L22" s="421">
        <v>37</v>
      </c>
      <c r="M22" s="421"/>
      <c r="N22" s="425">
        <v>56</v>
      </c>
      <c r="O22" s="425"/>
      <c r="P22" s="420">
        <v>27</v>
      </c>
      <c r="Q22" s="421"/>
      <c r="R22" s="421">
        <v>13</v>
      </c>
      <c r="S22" s="421"/>
      <c r="T22" s="421">
        <v>14</v>
      </c>
      <c r="U22" s="421"/>
      <c r="V22" s="421" t="s">
        <v>37</v>
      </c>
      <c r="W22" s="421"/>
      <c r="X22" s="421" t="s">
        <v>37</v>
      </c>
      <c r="Y22" s="421"/>
      <c r="Z22" s="421" t="s">
        <v>37</v>
      </c>
      <c r="AA22" s="421"/>
      <c r="AB22" s="414">
        <v>59.3</v>
      </c>
      <c r="AC22" s="414"/>
      <c r="AD22" s="414"/>
    </row>
    <row r="23" spans="1:33" s="47" customFormat="1" ht="21" customHeight="1" x14ac:dyDescent="0.15">
      <c r="A23" s="50" t="s">
        <v>363</v>
      </c>
      <c r="B23" s="50" t="s">
        <v>364</v>
      </c>
      <c r="C23" s="131" t="s">
        <v>366</v>
      </c>
      <c r="D23" s="422">
        <v>113</v>
      </c>
      <c r="E23" s="423"/>
      <c r="F23" s="424">
        <v>43</v>
      </c>
      <c r="G23" s="424"/>
      <c r="H23" s="423">
        <v>70</v>
      </c>
      <c r="I23" s="423"/>
      <c r="J23" s="423">
        <v>90</v>
      </c>
      <c r="K23" s="423"/>
      <c r="L23" s="421">
        <v>39</v>
      </c>
      <c r="M23" s="421"/>
      <c r="N23" s="425">
        <v>51</v>
      </c>
      <c r="O23" s="425"/>
      <c r="P23" s="420">
        <v>29</v>
      </c>
      <c r="Q23" s="421"/>
      <c r="R23" s="421">
        <v>19</v>
      </c>
      <c r="S23" s="421"/>
      <c r="T23" s="421">
        <v>10</v>
      </c>
      <c r="U23" s="421"/>
      <c r="V23" s="421">
        <v>1</v>
      </c>
      <c r="W23" s="421"/>
      <c r="X23" s="421">
        <v>1</v>
      </c>
      <c r="Y23" s="421"/>
      <c r="Z23" s="421" t="s">
        <v>37</v>
      </c>
      <c r="AA23" s="421"/>
      <c r="AB23" s="414">
        <v>58.5</v>
      </c>
      <c r="AC23" s="414"/>
      <c r="AD23" s="414"/>
      <c r="AE23" s="10"/>
    </row>
    <row r="24" spans="1:33" s="47" customFormat="1" ht="21" customHeight="1" thickBot="1" x14ac:dyDescent="0.2">
      <c r="A24" s="156"/>
      <c r="B24" s="156">
        <v>2</v>
      </c>
      <c r="C24" s="169" t="s">
        <v>368</v>
      </c>
      <c r="D24" s="415">
        <v>109</v>
      </c>
      <c r="E24" s="416"/>
      <c r="F24" s="417">
        <v>40</v>
      </c>
      <c r="G24" s="417"/>
      <c r="H24" s="416">
        <v>69</v>
      </c>
      <c r="I24" s="416"/>
      <c r="J24" s="416">
        <v>78</v>
      </c>
      <c r="K24" s="416"/>
      <c r="L24" s="412">
        <v>26</v>
      </c>
      <c r="M24" s="412"/>
      <c r="N24" s="418">
        <v>52</v>
      </c>
      <c r="O24" s="418"/>
      <c r="P24" s="419">
        <v>28</v>
      </c>
      <c r="Q24" s="419"/>
      <c r="R24" s="412">
        <v>12</v>
      </c>
      <c r="S24" s="412"/>
      <c r="T24" s="412">
        <v>16</v>
      </c>
      <c r="U24" s="412"/>
      <c r="V24" s="412" t="s">
        <v>435</v>
      </c>
      <c r="W24" s="412"/>
      <c r="X24" s="412" t="s">
        <v>435</v>
      </c>
      <c r="Y24" s="412"/>
      <c r="Z24" s="412" t="s">
        <v>435</v>
      </c>
      <c r="AA24" s="412"/>
      <c r="AB24" s="413">
        <v>59.2</v>
      </c>
      <c r="AC24" s="413"/>
      <c r="AD24" s="413"/>
      <c r="AE24" s="270"/>
      <c r="AF24" s="270"/>
      <c r="AG24" s="270"/>
    </row>
    <row r="25" spans="1:33" s="8" customFormat="1" x14ac:dyDescent="0.15">
      <c r="A25" s="5" t="s">
        <v>9</v>
      </c>
      <c r="B25" s="5" t="s">
        <v>42</v>
      </c>
    </row>
    <row r="26" spans="1:33" s="8" customFormat="1" x14ac:dyDescent="0.15">
      <c r="B26" s="5" t="s">
        <v>43</v>
      </c>
    </row>
    <row r="27" spans="1:33" s="8" customFormat="1" x14ac:dyDescent="0.15">
      <c r="A27" s="5"/>
      <c r="B27" s="5" t="s">
        <v>432</v>
      </c>
      <c r="C27" s="5"/>
    </row>
    <row r="28" spans="1:33" x14ac:dyDescent="0.15">
      <c r="A28" s="144" t="s">
        <v>50</v>
      </c>
      <c r="B28" s="5" t="s">
        <v>434</v>
      </c>
    </row>
    <row r="29" spans="1:33" x14ac:dyDescent="0.15">
      <c r="C29" s="5" t="s">
        <v>433</v>
      </c>
    </row>
    <row r="30" spans="1:33" x14ac:dyDescent="0.15">
      <c r="B30" s="5"/>
    </row>
  </sheetData>
  <mergeCells count="186">
    <mergeCell ref="A3:AD3"/>
    <mergeCell ref="K6:L6"/>
    <mergeCell ref="A7:C8"/>
    <mergeCell ref="D7:L7"/>
    <mergeCell ref="M7:U7"/>
    <mergeCell ref="V7:AD7"/>
    <mergeCell ref="D8:F8"/>
    <mergeCell ref="G8:I8"/>
    <mergeCell ref="J8:L8"/>
    <mergeCell ref="M8:O8"/>
    <mergeCell ref="P8:R8"/>
    <mergeCell ref="S8:U8"/>
    <mergeCell ref="Y8:AA8"/>
    <mergeCell ref="AB8:AD8"/>
    <mergeCell ref="V9:X9"/>
    <mergeCell ref="Y9:AA9"/>
    <mergeCell ref="AB9:AD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Y10:AA10"/>
    <mergeCell ref="AB10:AD10"/>
    <mergeCell ref="D11:F11"/>
    <mergeCell ref="G11:I11"/>
    <mergeCell ref="J11:L11"/>
    <mergeCell ref="M11:O11"/>
    <mergeCell ref="P11:R11"/>
    <mergeCell ref="S11:U11"/>
    <mergeCell ref="V11:X11"/>
    <mergeCell ref="Y11:AA11"/>
    <mergeCell ref="AB11:AD11"/>
    <mergeCell ref="D12:F12"/>
    <mergeCell ref="G12:I12"/>
    <mergeCell ref="J12:L12"/>
    <mergeCell ref="M12:O12"/>
    <mergeCell ref="P12:R12"/>
    <mergeCell ref="S12:U12"/>
    <mergeCell ref="V12:X12"/>
    <mergeCell ref="Y12:AA12"/>
    <mergeCell ref="AB12:AD12"/>
    <mergeCell ref="V13:X13"/>
    <mergeCell ref="Y13:AA13"/>
    <mergeCell ref="AB13:AD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Y14:AA14"/>
    <mergeCell ref="AB14:AD14"/>
    <mergeCell ref="AB16:AD17"/>
    <mergeCell ref="D17:E17"/>
    <mergeCell ref="F17:G17"/>
    <mergeCell ref="H17:I17"/>
    <mergeCell ref="D15:F15"/>
    <mergeCell ref="G15:I15"/>
    <mergeCell ref="J15:L15"/>
    <mergeCell ref="M15:O15"/>
    <mergeCell ref="P15:R15"/>
    <mergeCell ref="S15:U15"/>
    <mergeCell ref="V15:X15"/>
    <mergeCell ref="Y15:AA15"/>
    <mergeCell ref="AB15:AD15"/>
    <mergeCell ref="J17:K17"/>
    <mergeCell ref="L17:M17"/>
    <mergeCell ref="N17:O17"/>
    <mergeCell ref="P17:Q17"/>
    <mergeCell ref="A16:C17"/>
    <mergeCell ref="D16:I16"/>
    <mergeCell ref="J16:O16"/>
    <mergeCell ref="P16:U16"/>
    <mergeCell ref="V16:AA16"/>
    <mergeCell ref="N18:O18"/>
    <mergeCell ref="P18:Q18"/>
    <mergeCell ref="R18:S18"/>
    <mergeCell ref="T18:U18"/>
    <mergeCell ref="V17:W17"/>
    <mergeCell ref="X17:Y17"/>
    <mergeCell ref="Z17:AA17"/>
    <mergeCell ref="R17:S17"/>
    <mergeCell ref="T17:U17"/>
    <mergeCell ref="R20:S20"/>
    <mergeCell ref="T20:U20"/>
    <mergeCell ref="V18:W18"/>
    <mergeCell ref="X18:Y18"/>
    <mergeCell ref="Z18:AA18"/>
    <mergeCell ref="AB18:AD18"/>
    <mergeCell ref="D19:E19"/>
    <mergeCell ref="F19:G19"/>
    <mergeCell ref="H19:I19"/>
    <mergeCell ref="J19:K19"/>
    <mergeCell ref="L19:M19"/>
    <mergeCell ref="N19:O19"/>
    <mergeCell ref="AB19:AD19"/>
    <mergeCell ref="P19:Q19"/>
    <mergeCell ref="R19:S19"/>
    <mergeCell ref="T19:U19"/>
    <mergeCell ref="V19:W19"/>
    <mergeCell ref="X19:Y19"/>
    <mergeCell ref="Z19:AA19"/>
    <mergeCell ref="D18:E18"/>
    <mergeCell ref="F18:G18"/>
    <mergeCell ref="H18:I18"/>
    <mergeCell ref="J18:K18"/>
    <mergeCell ref="L18:M18"/>
    <mergeCell ref="V20:W20"/>
    <mergeCell ref="X20:Y20"/>
    <mergeCell ref="Z20:AA20"/>
    <mergeCell ref="AB20:AD20"/>
    <mergeCell ref="D21:E21"/>
    <mergeCell ref="F21:G21"/>
    <mergeCell ref="H21:I21"/>
    <mergeCell ref="J21:K21"/>
    <mergeCell ref="L21:M21"/>
    <mergeCell ref="N21:O21"/>
    <mergeCell ref="AB21:AD21"/>
    <mergeCell ref="P21:Q21"/>
    <mergeCell ref="R21:S21"/>
    <mergeCell ref="T21:U21"/>
    <mergeCell ref="V21:W21"/>
    <mergeCell ref="X21:Y21"/>
    <mergeCell ref="Z21:AA21"/>
    <mergeCell ref="D20:E20"/>
    <mergeCell ref="F20:G20"/>
    <mergeCell ref="H20:I20"/>
    <mergeCell ref="J20:K20"/>
    <mergeCell ref="L20:M20"/>
    <mergeCell ref="N20:O20"/>
    <mergeCell ref="P20:Q20"/>
    <mergeCell ref="V22:W22"/>
    <mergeCell ref="X22:Y22"/>
    <mergeCell ref="Z22:AA22"/>
    <mergeCell ref="AB22:AD22"/>
    <mergeCell ref="D23:E23"/>
    <mergeCell ref="F23:G23"/>
    <mergeCell ref="H23:I23"/>
    <mergeCell ref="J23:K23"/>
    <mergeCell ref="L23:M23"/>
    <mergeCell ref="N23:O23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4:W24"/>
    <mergeCell ref="X24:Y24"/>
    <mergeCell ref="Z24:AA24"/>
    <mergeCell ref="AB24:AD24"/>
    <mergeCell ref="AB23:AD23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P23:Q23"/>
    <mergeCell ref="R23:S23"/>
    <mergeCell ref="T23:U23"/>
    <mergeCell ref="V23:W23"/>
    <mergeCell ref="X23:Y23"/>
    <mergeCell ref="Z23:AA23"/>
  </mergeCells>
  <phoneticPr fontId="3"/>
  <hyperlinks>
    <hyperlink ref="AE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view="pageBreakPreview" topLeftCell="A13" zoomScaleNormal="100" zoomScaleSheetLayoutView="100" workbookViewId="0">
      <selection activeCell="K2" sqref="K2"/>
    </sheetView>
  </sheetViews>
  <sheetFormatPr defaultRowHeight="13.5" x14ac:dyDescent="0.15"/>
  <cols>
    <col min="1" max="1" width="4.875" style="8" customWidth="1"/>
    <col min="2" max="2" width="3.5" style="8" customWidth="1"/>
    <col min="3" max="3" width="8.125" style="8" customWidth="1"/>
    <col min="4" max="7" width="10.25" style="8" customWidth="1"/>
    <col min="8" max="8" width="13" style="8" customWidth="1"/>
    <col min="9" max="9" width="14" style="8" customWidth="1"/>
    <col min="10" max="10" width="14.5" style="8" customWidth="1"/>
    <col min="11" max="11" width="11.375" style="8" customWidth="1"/>
    <col min="12" max="14" width="9" style="8"/>
    <col min="15" max="15" width="14" style="8" bestFit="1" customWidth="1"/>
    <col min="16" max="16" width="9" style="8"/>
    <col min="17" max="17" width="21.25" style="8" bestFit="1" customWidth="1"/>
    <col min="18" max="16384" width="9" style="8"/>
  </cols>
  <sheetData>
    <row r="1" spans="1:11" x14ac:dyDescent="0.15">
      <c r="B1" s="5"/>
      <c r="C1" s="5"/>
      <c r="J1" s="219" t="s">
        <v>0</v>
      </c>
    </row>
    <row r="2" spans="1:11" ht="20.25" customHeight="1" x14ac:dyDescent="0.15">
      <c r="K2" s="231" t="s">
        <v>316</v>
      </c>
    </row>
    <row r="5" spans="1:11" s="26" customFormat="1" ht="23.25" customHeight="1" x14ac:dyDescent="0.15">
      <c r="A5" s="339" t="s">
        <v>246</v>
      </c>
      <c r="B5" s="339"/>
      <c r="C5" s="339"/>
      <c r="D5" s="339"/>
      <c r="E5" s="339"/>
      <c r="F5" s="339"/>
      <c r="G5" s="339"/>
      <c r="H5" s="339"/>
      <c r="I5" s="339"/>
      <c r="J5" s="339"/>
    </row>
    <row r="6" spans="1:11" x14ac:dyDescent="0.15">
      <c r="A6" s="28"/>
      <c r="B6" s="28"/>
      <c r="C6" s="28"/>
    </row>
    <row r="7" spans="1:11" s="5" customFormat="1" ht="12.75" customHeight="1" thickBot="1" x14ac:dyDescent="0.2">
      <c r="A7" s="5" t="s">
        <v>102</v>
      </c>
      <c r="J7" s="130" t="s">
        <v>51</v>
      </c>
    </row>
    <row r="8" spans="1:11" s="126" customFormat="1" ht="30" customHeight="1" x14ac:dyDescent="0.15">
      <c r="A8" s="317" t="s">
        <v>4</v>
      </c>
      <c r="B8" s="317"/>
      <c r="C8" s="318"/>
      <c r="D8" s="123" t="s">
        <v>103</v>
      </c>
      <c r="E8" s="123" t="s">
        <v>104</v>
      </c>
      <c r="F8" s="123" t="s">
        <v>105</v>
      </c>
      <c r="G8" s="123" t="s">
        <v>106</v>
      </c>
      <c r="H8" s="123" t="s">
        <v>107</v>
      </c>
      <c r="I8" s="123" t="s">
        <v>108</v>
      </c>
      <c r="J8" s="124" t="s">
        <v>109</v>
      </c>
    </row>
    <row r="9" spans="1:11" s="47" customFormat="1" ht="24.75" customHeight="1" x14ac:dyDescent="0.15">
      <c r="A9" s="10" t="s">
        <v>8</v>
      </c>
      <c r="B9" s="10">
        <v>25</v>
      </c>
      <c r="C9" s="140" t="s">
        <v>235</v>
      </c>
      <c r="D9" s="59">
        <v>540733</v>
      </c>
      <c r="E9" s="128">
        <v>8150</v>
      </c>
      <c r="F9" s="128">
        <v>9814</v>
      </c>
      <c r="G9" s="128">
        <v>24079</v>
      </c>
      <c r="H9" s="128">
        <v>36265</v>
      </c>
      <c r="I9" s="128">
        <v>17054</v>
      </c>
      <c r="J9" s="128">
        <v>23714</v>
      </c>
    </row>
    <row r="10" spans="1:11" s="47" customFormat="1" ht="24.75" customHeight="1" x14ac:dyDescent="0.15">
      <c r="A10" s="139"/>
      <c r="B10" s="10">
        <v>26</v>
      </c>
      <c r="C10" s="140" t="s">
        <v>236</v>
      </c>
      <c r="D10" s="59">
        <v>552385</v>
      </c>
      <c r="E10" s="206">
        <v>8267</v>
      </c>
      <c r="F10" s="206">
        <v>10142</v>
      </c>
      <c r="G10" s="206">
        <v>24256</v>
      </c>
      <c r="H10" s="206">
        <v>37241</v>
      </c>
      <c r="I10" s="206">
        <v>17681</v>
      </c>
      <c r="J10" s="206">
        <v>24010</v>
      </c>
    </row>
    <row r="11" spans="1:11" s="47" customFormat="1" ht="24.75" customHeight="1" x14ac:dyDescent="0.15">
      <c r="A11" s="139"/>
      <c r="B11" s="10">
        <v>27</v>
      </c>
      <c r="C11" s="140" t="s">
        <v>237</v>
      </c>
      <c r="D11" s="59">
        <v>566103</v>
      </c>
      <c r="E11" s="237">
        <v>8285</v>
      </c>
      <c r="F11" s="237">
        <v>10518</v>
      </c>
      <c r="G11" s="237">
        <v>24392</v>
      </c>
      <c r="H11" s="237">
        <v>38088</v>
      </c>
      <c r="I11" s="237">
        <v>18431</v>
      </c>
      <c r="J11" s="237">
        <v>24936</v>
      </c>
    </row>
    <row r="12" spans="1:11" s="47" customFormat="1" ht="24.75" customHeight="1" x14ac:dyDescent="0.15">
      <c r="A12" s="139"/>
      <c r="B12" s="10">
        <v>28</v>
      </c>
      <c r="C12" s="140" t="s">
        <v>322</v>
      </c>
      <c r="D12" s="59">
        <v>575214</v>
      </c>
      <c r="E12" s="248">
        <v>8304</v>
      </c>
      <c r="F12" s="248">
        <v>10697</v>
      </c>
      <c r="G12" s="248">
        <v>24730</v>
      </c>
      <c r="H12" s="248">
        <v>38807</v>
      </c>
      <c r="I12" s="248">
        <v>18914</v>
      </c>
      <c r="J12" s="248">
        <v>25483</v>
      </c>
    </row>
    <row r="13" spans="1:11" s="47" customFormat="1" ht="24.75" customHeight="1" x14ac:dyDescent="0.15">
      <c r="A13" s="139"/>
      <c r="B13" s="10">
        <v>29</v>
      </c>
      <c r="C13" s="140" t="s">
        <v>353</v>
      </c>
      <c r="D13" s="59">
        <v>589449</v>
      </c>
      <c r="E13" s="259">
        <v>8448</v>
      </c>
      <c r="F13" s="259">
        <v>11059</v>
      </c>
      <c r="G13" s="259">
        <v>25102</v>
      </c>
      <c r="H13" s="259">
        <v>39642</v>
      </c>
      <c r="I13" s="259">
        <v>19514</v>
      </c>
      <c r="J13" s="259">
        <v>26187</v>
      </c>
    </row>
    <row r="14" spans="1:11" s="47" customFormat="1" ht="24.75" customHeight="1" x14ac:dyDescent="0.15">
      <c r="A14" s="139"/>
      <c r="B14" s="10">
        <v>30</v>
      </c>
      <c r="C14" s="140" t="s">
        <v>348</v>
      </c>
      <c r="D14" s="59">
        <v>599667</v>
      </c>
      <c r="E14" s="282">
        <v>8549</v>
      </c>
      <c r="F14" s="282">
        <v>11320</v>
      </c>
      <c r="G14" s="282">
        <v>25494</v>
      </c>
      <c r="H14" s="282">
        <v>40368</v>
      </c>
      <c r="I14" s="282">
        <v>20072</v>
      </c>
      <c r="J14" s="282">
        <v>26772</v>
      </c>
    </row>
    <row r="15" spans="1:11" s="47" customFormat="1" ht="24.75" customHeight="1" x14ac:dyDescent="0.15">
      <c r="A15" s="162" t="s">
        <v>377</v>
      </c>
      <c r="B15" s="161" t="s">
        <v>378</v>
      </c>
      <c r="C15" s="163" t="s">
        <v>379</v>
      </c>
      <c r="D15" s="136">
        <v>610742</v>
      </c>
      <c r="E15" s="137">
        <v>8569</v>
      </c>
      <c r="F15" s="137">
        <v>11434</v>
      </c>
      <c r="G15" s="137">
        <v>25485</v>
      </c>
      <c r="H15" s="137">
        <v>40936</v>
      </c>
      <c r="I15" s="137">
        <v>20514</v>
      </c>
      <c r="J15" s="137">
        <v>27556</v>
      </c>
    </row>
    <row r="16" spans="1:11" ht="30" customHeight="1" x14ac:dyDescent="0.15">
      <c r="A16" s="323" t="s">
        <v>4</v>
      </c>
      <c r="B16" s="323"/>
      <c r="C16" s="324"/>
      <c r="D16" s="122" t="s">
        <v>110</v>
      </c>
      <c r="E16" s="122" t="s">
        <v>111</v>
      </c>
      <c r="F16" s="122" t="s">
        <v>112</v>
      </c>
      <c r="G16" s="122" t="s">
        <v>113</v>
      </c>
      <c r="H16" s="76" t="s">
        <v>114</v>
      </c>
      <c r="I16" s="222" t="s">
        <v>115</v>
      </c>
      <c r="J16" s="223"/>
    </row>
    <row r="17" spans="1:10" ht="24.75" customHeight="1" x14ac:dyDescent="0.15">
      <c r="A17" s="10" t="s">
        <v>8</v>
      </c>
      <c r="B17" s="10">
        <v>25</v>
      </c>
      <c r="C17" s="140" t="s">
        <v>235</v>
      </c>
      <c r="D17" s="59">
        <v>8581</v>
      </c>
      <c r="E17" s="128">
        <v>28645</v>
      </c>
      <c r="F17" s="128">
        <v>3648</v>
      </c>
      <c r="G17" s="128">
        <v>110487</v>
      </c>
      <c r="H17" s="128">
        <v>223093</v>
      </c>
      <c r="I17" s="128">
        <v>47203</v>
      </c>
      <c r="J17" s="220"/>
    </row>
    <row r="18" spans="1:10" ht="24.75" customHeight="1" x14ac:dyDescent="0.15">
      <c r="A18" s="10"/>
      <c r="B18" s="10">
        <v>26</v>
      </c>
      <c r="C18" s="140" t="s">
        <v>236</v>
      </c>
      <c r="D18" s="59">
        <v>8903</v>
      </c>
      <c r="E18" s="206">
        <v>29352</v>
      </c>
      <c r="F18" s="206">
        <v>3724</v>
      </c>
      <c r="G18" s="206">
        <v>109228</v>
      </c>
      <c r="H18" s="206">
        <v>221512</v>
      </c>
      <c r="I18" s="206">
        <v>58069</v>
      </c>
      <c r="J18" s="220"/>
    </row>
    <row r="19" spans="1:10" ht="24.75" customHeight="1" x14ac:dyDescent="0.15">
      <c r="A19" s="10"/>
      <c r="B19" s="10">
        <v>27</v>
      </c>
      <c r="C19" s="140" t="s">
        <v>237</v>
      </c>
      <c r="D19" s="59">
        <v>9257</v>
      </c>
      <c r="E19" s="237">
        <v>30201</v>
      </c>
      <c r="F19" s="237">
        <v>3890</v>
      </c>
      <c r="G19" s="237">
        <v>100692</v>
      </c>
      <c r="H19" s="237">
        <v>238061</v>
      </c>
      <c r="I19" s="237">
        <v>59352</v>
      </c>
      <c r="J19" s="235"/>
    </row>
    <row r="20" spans="1:10" s="47" customFormat="1" ht="24.75" customHeight="1" x14ac:dyDescent="0.15">
      <c r="A20" s="10"/>
      <c r="B20" s="10">
        <v>28</v>
      </c>
      <c r="C20" s="140" t="s">
        <v>322</v>
      </c>
      <c r="D20" s="59">
        <v>9467</v>
      </c>
      <c r="E20" s="248">
        <v>30724</v>
      </c>
      <c r="F20" s="248">
        <v>3978</v>
      </c>
      <c r="G20" s="248">
        <v>101112</v>
      </c>
      <c r="H20" s="248">
        <v>243306</v>
      </c>
      <c r="I20" s="248">
        <v>59692</v>
      </c>
      <c r="J20" s="138"/>
    </row>
    <row r="21" spans="1:10" s="47" customFormat="1" ht="24.75" customHeight="1" x14ac:dyDescent="0.15">
      <c r="A21" s="10"/>
      <c r="B21" s="10">
        <v>29</v>
      </c>
      <c r="C21" s="140" t="s">
        <v>353</v>
      </c>
      <c r="D21" s="59">
        <v>9698</v>
      </c>
      <c r="E21" s="259">
        <v>31682</v>
      </c>
      <c r="F21" s="259">
        <v>4034</v>
      </c>
      <c r="G21" s="259">
        <v>102634</v>
      </c>
      <c r="H21" s="259">
        <v>251377</v>
      </c>
      <c r="I21" s="259">
        <v>60072</v>
      </c>
      <c r="J21" s="138"/>
    </row>
    <row r="22" spans="1:10" s="47" customFormat="1" ht="24.75" customHeight="1" x14ac:dyDescent="0.15">
      <c r="A22" s="10"/>
      <c r="B22" s="10">
        <v>30</v>
      </c>
      <c r="C22" s="140" t="s">
        <v>380</v>
      </c>
      <c r="D22" s="59">
        <v>9955</v>
      </c>
      <c r="E22" s="282">
        <v>32378</v>
      </c>
      <c r="F22" s="282">
        <v>4114</v>
      </c>
      <c r="G22" s="282">
        <v>103528</v>
      </c>
      <c r="H22" s="282">
        <v>258584</v>
      </c>
      <c r="I22" s="282">
        <v>58533</v>
      </c>
      <c r="J22" s="138"/>
    </row>
    <row r="23" spans="1:10" s="47" customFormat="1" ht="24.75" customHeight="1" thickBot="1" x14ac:dyDescent="0.2">
      <c r="A23" s="132" t="s">
        <v>377</v>
      </c>
      <c r="B23" s="156" t="s">
        <v>378</v>
      </c>
      <c r="C23" s="164" t="s">
        <v>347</v>
      </c>
      <c r="D23" s="133">
        <v>10191</v>
      </c>
      <c r="E23" s="258">
        <v>32992</v>
      </c>
      <c r="F23" s="258">
        <v>4218</v>
      </c>
      <c r="G23" s="258">
        <v>115582</v>
      </c>
      <c r="H23" s="258">
        <v>251641</v>
      </c>
      <c r="I23" s="258">
        <v>61624</v>
      </c>
      <c r="J23" s="138"/>
    </row>
    <row r="27" spans="1:10" s="31" customFormat="1" x14ac:dyDescent="0.15"/>
  </sheetData>
  <mergeCells count="3">
    <mergeCell ref="A5:J5"/>
    <mergeCell ref="A8:C8"/>
    <mergeCell ref="A16:C16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view="pageBreakPreview" topLeftCell="A13" zoomScaleNormal="100" zoomScaleSheetLayoutView="100" workbookViewId="0">
      <selection activeCell="L2" sqref="L2"/>
    </sheetView>
  </sheetViews>
  <sheetFormatPr defaultRowHeight="13.5" x14ac:dyDescent="0.15"/>
  <cols>
    <col min="1" max="1" width="5" style="8" customWidth="1"/>
    <col min="2" max="2" width="4.375" style="8" customWidth="1"/>
    <col min="3" max="3" width="10.25" style="8" customWidth="1"/>
    <col min="4" max="4" width="10.625" style="8" customWidth="1"/>
    <col min="5" max="5" width="10.25" style="8" customWidth="1"/>
    <col min="6" max="6" width="10.125" style="8" customWidth="1"/>
    <col min="7" max="7" width="10.25" style="8" customWidth="1"/>
    <col min="8" max="8" width="10.125" style="8" customWidth="1"/>
    <col min="9" max="10" width="10.25" style="8" customWidth="1"/>
    <col min="11" max="11" width="9.625" style="8" customWidth="1"/>
    <col min="12" max="12" width="11.375" style="8" customWidth="1"/>
    <col min="13" max="16384" width="9" style="8"/>
  </cols>
  <sheetData>
    <row r="1" spans="1:12" x14ac:dyDescent="0.15">
      <c r="A1" s="221" t="s">
        <v>0</v>
      </c>
    </row>
    <row r="2" spans="1:12" ht="21.75" customHeight="1" x14ac:dyDescent="0.15">
      <c r="K2" s="77"/>
      <c r="L2" s="231" t="s">
        <v>316</v>
      </c>
    </row>
    <row r="5" spans="1:12" s="46" customFormat="1" ht="18.75" x14ac:dyDescent="0.15">
      <c r="A5" s="339" t="s">
        <v>247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</row>
    <row r="6" spans="1:12" x14ac:dyDescent="0.15">
      <c r="A6" s="28"/>
      <c r="B6" s="28"/>
      <c r="C6" s="28"/>
    </row>
    <row r="7" spans="1:12" s="5" customFormat="1" ht="12.75" customHeight="1" thickBot="1" x14ac:dyDescent="0.2">
      <c r="A7" s="5" t="s">
        <v>116</v>
      </c>
      <c r="J7" s="316" t="s">
        <v>51</v>
      </c>
      <c r="K7" s="316"/>
    </row>
    <row r="8" spans="1:12" s="33" customFormat="1" ht="18" customHeight="1" x14ac:dyDescent="0.15">
      <c r="A8" s="321" t="s">
        <v>53</v>
      </c>
      <c r="B8" s="321"/>
      <c r="C8" s="322"/>
      <c r="D8" s="350" t="s">
        <v>117</v>
      </c>
      <c r="E8" s="317"/>
      <c r="F8" s="317"/>
      <c r="G8" s="317"/>
      <c r="H8" s="317"/>
      <c r="I8" s="317"/>
      <c r="J8" s="317"/>
      <c r="K8" s="317"/>
    </row>
    <row r="9" spans="1:12" s="33" customFormat="1" ht="18" customHeight="1" x14ac:dyDescent="0.15">
      <c r="A9" s="429"/>
      <c r="B9" s="429"/>
      <c r="C9" s="430"/>
      <c r="D9" s="344" t="s">
        <v>55</v>
      </c>
      <c r="E9" s="344"/>
      <c r="F9" s="344"/>
      <c r="G9" s="344" t="s">
        <v>118</v>
      </c>
      <c r="H9" s="344"/>
      <c r="I9" s="344"/>
      <c r="J9" s="344"/>
      <c r="K9" s="450" t="s">
        <v>119</v>
      </c>
    </row>
    <row r="10" spans="1:12" s="33" customFormat="1" ht="18" customHeight="1" x14ac:dyDescent="0.15">
      <c r="A10" s="323"/>
      <c r="B10" s="323"/>
      <c r="C10" s="324"/>
      <c r="D10" s="125" t="s">
        <v>17</v>
      </c>
      <c r="E10" s="125" t="s">
        <v>120</v>
      </c>
      <c r="F10" s="125" t="s">
        <v>121</v>
      </c>
      <c r="G10" s="125" t="s">
        <v>17</v>
      </c>
      <c r="H10" s="125" t="s">
        <v>122</v>
      </c>
      <c r="I10" s="125" t="s">
        <v>123</v>
      </c>
      <c r="J10" s="125" t="s">
        <v>124</v>
      </c>
      <c r="K10" s="355"/>
    </row>
    <row r="11" spans="1:12" ht="20.25" customHeight="1" x14ac:dyDescent="0.15">
      <c r="A11" s="50" t="s">
        <v>8</v>
      </c>
      <c r="B11" s="129">
        <v>25</v>
      </c>
      <c r="C11" s="140" t="s">
        <v>235</v>
      </c>
      <c r="D11" s="59">
        <v>179174</v>
      </c>
      <c r="E11" s="128">
        <v>127505</v>
      </c>
      <c r="F11" s="128">
        <v>50669</v>
      </c>
      <c r="G11" s="128">
        <v>681347</v>
      </c>
      <c r="H11" s="128">
        <v>329640</v>
      </c>
      <c r="I11" s="128">
        <v>257891</v>
      </c>
      <c r="J11" s="128">
        <v>93816</v>
      </c>
      <c r="K11" s="128">
        <v>1466</v>
      </c>
    </row>
    <row r="12" spans="1:12" ht="20.25" customHeight="1" x14ac:dyDescent="0.15">
      <c r="A12" s="50"/>
      <c r="B12" s="205">
        <v>26</v>
      </c>
      <c r="C12" s="140" t="s">
        <v>274</v>
      </c>
      <c r="D12" s="59">
        <v>159564</v>
      </c>
      <c r="E12" s="206">
        <v>119856</v>
      </c>
      <c r="F12" s="206">
        <v>39708</v>
      </c>
      <c r="G12" s="206">
        <v>644561</v>
      </c>
      <c r="H12" s="206">
        <v>316350</v>
      </c>
      <c r="I12" s="206">
        <v>247833</v>
      </c>
      <c r="J12" s="206">
        <v>80378</v>
      </c>
      <c r="K12" s="206">
        <v>1470</v>
      </c>
    </row>
    <row r="13" spans="1:12" ht="20.25" customHeight="1" x14ac:dyDescent="0.15">
      <c r="A13" s="50"/>
      <c r="B13" s="236">
        <v>27</v>
      </c>
      <c r="C13" s="140" t="s">
        <v>323</v>
      </c>
      <c r="D13" s="59">
        <v>163955</v>
      </c>
      <c r="E13" s="237">
        <v>125348</v>
      </c>
      <c r="F13" s="237">
        <v>38607</v>
      </c>
      <c r="G13" s="237">
        <v>713705</v>
      </c>
      <c r="H13" s="237">
        <v>353180</v>
      </c>
      <c r="I13" s="237">
        <v>271019</v>
      </c>
      <c r="J13" s="237">
        <v>89506</v>
      </c>
      <c r="K13" s="237">
        <v>1506</v>
      </c>
    </row>
    <row r="14" spans="1:12" s="47" customFormat="1" ht="20.25" customHeight="1" x14ac:dyDescent="0.15">
      <c r="A14" s="50"/>
      <c r="B14" s="246">
        <v>28</v>
      </c>
      <c r="C14" s="140" t="s">
        <v>334</v>
      </c>
      <c r="D14" s="59">
        <v>162093</v>
      </c>
      <c r="E14" s="248">
        <v>123641</v>
      </c>
      <c r="F14" s="248">
        <v>38452</v>
      </c>
      <c r="G14" s="248">
        <v>711855</v>
      </c>
      <c r="H14" s="248">
        <v>341771</v>
      </c>
      <c r="I14" s="248">
        <v>286936</v>
      </c>
      <c r="J14" s="248">
        <v>83148</v>
      </c>
      <c r="K14" s="248">
        <v>1504</v>
      </c>
    </row>
    <row r="15" spans="1:12" s="47" customFormat="1" ht="20.25" customHeight="1" x14ac:dyDescent="0.15">
      <c r="A15" s="50"/>
      <c r="B15" s="256">
        <v>29</v>
      </c>
      <c r="C15" s="140" t="s">
        <v>353</v>
      </c>
      <c r="D15" s="59">
        <v>159746</v>
      </c>
      <c r="E15" s="259">
        <v>124039</v>
      </c>
      <c r="F15" s="259">
        <v>35707</v>
      </c>
      <c r="G15" s="259">
        <v>710964</v>
      </c>
      <c r="H15" s="259">
        <v>335788</v>
      </c>
      <c r="I15" s="259">
        <v>291860</v>
      </c>
      <c r="J15" s="259">
        <v>83316</v>
      </c>
      <c r="K15" s="259">
        <v>1504</v>
      </c>
    </row>
    <row r="16" spans="1:12" s="47" customFormat="1" ht="20.25" customHeight="1" x14ac:dyDescent="0.15">
      <c r="A16" s="50"/>
      <c r="B16" s="283">
        <v>30</v>
      </c>
      <c r="C16" s="140" t="s">
        <v>331</v>
      </c>
      <c r="D16" s="59">
        <v>152070</v>
      </c>
      <c r="E16" s="284">
        <v>117152</v>
      </c>
      <c r="F16" s="284">
        <v>34918</v>
      </c>
      <c r="G16" s="284">
        <v>673025</v>
      </c>
      <c r="H16" s="284">
        <v>317879</v>
      </c>
      <c r="I16" s="284">
        <v>274431</v>
      </c>
      <c r="J16" s="284">
        <v>80715</v>
      </c>
      <c r="K16" s="284">
        <v>1479</v>
      </c>
    </row>
    <row r="17" spans="1:11" s="47" customFormat="1" ht="20.25" customHeight="1" thickBot="1" x14ac:dyDescent="0.2">
      <c r="A17" s="156" t="s">
        <v>381</v>
      </c>
      <c r="B17" s="109" t="s">
        <v>382</v>
      </c>
      <c r="C17" s="164" t="s">
        <v>383</v>
      </c>
      <c r="D17" s="133">
        <v>155581</v>
      </c>
      <c r="E17" s="258">
        <v>120237</v>
      </c>
      <c r="F17" s="258">
        <v>35344</v>
      </c>
      <c r="G17" s="258">
        <v>687438</v>
      </c>
      <c r="H17" s="258">
        <v>324856</v>
      </c>
      <c r="I17" s="258">
        <v>283307</v>
      </c>
      <c r="J17" s="258">
        <v>79275</v>
      </c>
      <c r="K17" s="258">
        <v>1496</v>
      </c>
    </row>
    <row r="18" spans="1:11" s="33" customFormat="1" ht="18" customHeight="1" x14ac:dyDescent="0.15">
      <c r="A18" s="429" t="s">
        <v>53</v>
      </c>
      <c r="B18" s="429"/>
      <c r="C18" s="430"/>
      <c r="D18" s="353" t="s">
        <v>125</v>
      </c>
      <c r="E18" s="353"/>
      <c r="F18" s="353"/>
      <c r="G18" s="353" t="s">
        <v>126</v>
      </c>
      <c r="H18" s="353"/>
      <c r="I18" s="355" t="s">
        <v>127</v>
      </c>
      <c r="J18" s="323"/>
      <c r="K18" s="323"/>
    </row>
    <row r="19" spans="1:11" s="33" customFormat="1" ht="18" customHeight="1" x14ac:dyDescent="0.15">
      <c r="A19" s="323"/>
      <c r="B19" s="323"/>
      <c r="C19" s="324"/>
      <c r="D19" s="125" t="s">
        <v>128</v>
      </c>
      <c r="E19" s="125" t="s">
        <v>129</v>
      </c>
      <c r="F19" s="125" t="s">
        <v>118</v>
      </c>
      <c r="G19" s="78" t="s">
        <v>130</v>
      </c>
      <c r="H19" s="125" t="s">
        <v>131</v>
      </c>
      <c r="I19" s="344" t="s">
        <v>129</v>
      </c>
      <c r="J19" s="344"/>
      <c r="K19" s="127" t="s">
        <v>118</v>
      </c>
    </row>
    <row r="20" spans="1:11" ht="20.25" customHeight="1" x14ac:dyDescent="0.15">
      <c r="A20" s="50" t="s">
        <v>8</v>
      </c>
      <c r="B20" s="129">
        <v>25</v>
      </c>
      <c r="C20" s="140" t="s">
        <v>235</v>
      </c>
      <c r="D20" s="59">
        <v>71</v>
      </c>
      <c r="E20" s="128">
        <v>264</v>
      </c>
      <c r="F20" s="128">
        <v>81225</v>
      </c>
      <c r="G20" s="128">
        <v>8</v>
      </c>
      <c r="H20" s="128">
        <v>2880</v>
      </c>
      <c r="I20" s="452">
        <v>644</v>
      </c>
      <c r="J20" s="452"/>
      <c r="K20" s="128">
        <v>25553</v>
      </c>
    </row>
    <row r="21" spans="1:11" ht="20.25" customHeight="1" x14ac:dyDescent="0.15">
      <c r="A21" s="50"/>
      <c r="B21" s="205">
        <v>26</v>
      </c>
      <c r="C21" s="140" t="s">
        <v>236</v>
      </c>
      <c r="D21" s="59">
        <v>69</v>
      </c>
      <c r="E21" s="206">
        <v>248</v>
      </c>
      <c r="F21" s="206">
        <v>72798</v>
      </c>
      <c r="G21" s="206">
        <v>7</v>
      </c>
      <c r="H21" s="206">
        <v>2520</v>
      </c>
      <c r="I21" s="452">
        <v>886</v>
      </c>
      <c r="J21" s="452"/>
      <c r="K21" s="206">
        <v>24705</v>
      </c>
    </row>
    <row r="22" spans="1:11" ht="20.25" customHeight="1" x14ac:dyDescent="0.15">
      <c r="A22" s="50"/>
      <c r="B22" s="236">
        <v>27</v>
      </c>
      <c r="C22" s="140" t="s">
        <v>237</v>
      </c>
      <c r="D22" s="59">
        <v>70</v>
      </c>
      <c r="E22" s="237">
        <v>254</v>
      </c>
      <c r="F22" s="237">
        <v>72844</v>
      </c>
      <c r="G22" s="237">
        <v>7</v>
      </c>
      <c r="H22" s="237">
        <v>2520</v>
      </c>
      <c r="I22" s="452">
        <v>1045</v>
      </c>
      <c r="J22" s="452"/>
      <c r="K22" s="237">
        <v>34577</v>
      </c>
    </row>
    <row r="23" spans="1:11" s="47" customFormat="1" ht="20.25" customHeight="1" x14ac:dyDescent="0.15">
      <c r="A23" s="50"/>
      <c r="B23" s="246">
        <v>28</v>
      </c>
      <c r="C23" s="140" t="s">
        <v>324</v>
      </c>
      <c r="D23" s="59">
        <v>76</v>
      </c>
      <c r="E23" s="248">
        <v>309</v>
      </c>
      <c r="F23" s="248">
        <v>79667</v>
      </c>
      <c r="G23" s="248">
        <v>7</v>
      </c>
      <c r="H23" s="248">
        <v>2520</v>
      </c>
      <c r="I23" s="452">
        <v>1254</v>
      </c>
      <c r="J23" s="452"/>
      <c r="K23" s="248">
        <v>61750</v>
      </c>
    </row>
    <row r="24" spans="1:11" s="47" customFormat="1" ht="20.25" customHeight="1" x14ac:dyDescent="0.15">
      <c r="A24" s="50"/>
      <c r="B24" s="256">
        <v>29</v>
      </c>
      <c r="C24" s="140" t="s">
        <v>354</v>
      </c>
      <c r="D24" s="59">
        <v>72</v>
      </c>
      <c r="E24" s="259">
        <v>255</v>
      </c>
      <c r="F24" s="259">
        <v>83178</v>
      </c>
      <c r="G24" s="259">
        <v>7</v>
      </c>
      <c r="H24" s="259">
        <v>2520</v>
      </c>
      <c r="I24" s="452">
        <v>1277</v>
      </c>
      <c r="J24" s="452"/>
      <c r="K24" s="259">
        <v>55310</v>
      </c>
    </row>
    <row r="25" spans="1:11" s="47" customFormat="1" ht="20.25" customHeight="1" x14ac:dyDescent="0.15">
      <c r="A25" s="50"/>
      <c r="B25" s="283">
        <v>30</v>
      </c>
      <c r="C25" s="140" t="s">
        <v>331</v>
      </c>
      <c r="D25" s="59">
        <v>72</v>
      </c>
      <c r="E25" s="284">
        <v>257</v>
      </c>
      <c r="F25" s="284">
        <v>86047</v>
      </c>
      <c r="G25" s="284">
        <v>7</v>
      </c>
      <c r="H25" s="284">
        <v>2520</v>
      </c>
      <c r="I25" s="452">
        <v>1276</v>
      </c>
      <c r="J25" s="452"/>
      <c r="K25" s="284">
        <v>55118</v>
      </c>
    </row>
    <row r="26" spans="1:11" s="47" customFormat="1" ht="20.25" customHeight="1" thickBot="1" x14ac:dyDescent="0.2">
      <c r="A26" s="156" t="s">
        <v>381</v>
      </c>
      <c r="B26" s="109" t="s">
        <v>382</v>
      </c>
      <c r="C26" s="164" t="s">
        <v>383</v>
      </c>
      <c r="D26" s="133">
        <v>73</v>
      </c>
      <c r="E26" s="258">
        <v>262</v>
      </c>
      <c r="F26" s="258">
        <v>79697</v>
      </c>
      <c r="G26" s="258">
        <v>5</v>
      </c>
      <c r="H26" s="258">
        <v>2490</v>
      </c>
      <c r="I26" s="451">
        <v>953</v>
      </c>
      <c r="J26" s="451"/>
      <c r="K26" s="258">
        <v>65638</v>
      </c>
    </row>
    <row r="27" spans="1:11" s="5" customFormat="1" ht="12" x14ac:dyDescent="0.15">
      <c r="A27" s="30" t="s">
        <v>9</v>
      </c>
      <c r="B27" s="5" t="s">
        <v>405</v>
      </c>
    </row>
    <row r="28" spans="1:11" x14ac:dyDescent="0.15">
      <c r="A28" s="80"/>
      <c r="B28" s="80"/>
    </row>
    <row r="30" spans="1:11" s="31" customFormat="1" x14ac:dyDescent="0.15">
      <c r="A30" s="81"/>
      <c r="B30" s="81"/>
      <c r="C30" s="81"/>
    </row>
  </sheetData>
  <mergeCells count="19">
    <mergeCell ref="I26:J26"/>
    <mergeCell ref="I24:J24"/>
    <mergeCell ref="A18:C19"/>
    <mergeCell ref="D18:F18"/>
    <mergeCell ref="G18:H18"/>
    <mergeCell ref="I18:K18"/>
    <mergeCell ref="I19:J19"/>
    <mergeCell ref="I23:J23"/>
    <mergeCell ref="I21:J21"/>
    <mergeCell ref="I20:J20"/>
    <mergeCell ref="I22:J22"/>
    <mergeCell ref="I25:J25"/>
    <mergeCell ref="A5:K5"/>
    <mergeCell ref="J7:K7"/>
    <mergeCell ref="A8:C10"/>
    <mergeCell ref="D8:K8"/>
    <mergeCell ref="D9:F9"/>
    <mergeCell ref="G9:J9"/>
    <mergeCell ref="K9:K10"/>
  </mergeCells>
  <phoneticPr fontId="3"/>
  <hyperlinks>
    <hyperlink ref="L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1"/>
  <sheetViews>
    <sheetView showGridLines="0" view="pageBreakPreview" zoomScaleNormal="100" zoomScaleSheetLayoutView="100" workbookViewId="0">
      <selection activeCell="E2" sqref="E2"/>
    </sheetView>
  </sheetViews>
  <sheetFormatPr defaultRowHeight="13.5" x14ac:dyDescent="0.15"/>
  <cols>
    <col min="1" max="1" width="5.625" style="8" customWidth="1"/>
    <col min="2" max="2" width="3" style="8" customWidth="1"/>
    <col min="3" max="3" width="7.75" style="8" customWidth="1"/>
    <col min="4" max="4" width="55.25" style="8" customWidth="1"/>
    <col min="5" max="5" width="11.625" style="8" customWidth="1"/>
    <col min="6" max="16384" width="9" style="8"/>
  </cols>
  <sheetData>
    <row r="2" spans="1:5" ht="24" customHeight="1" x14ac:dyDescent="0.15">
      <c r="E2" s="231" t="s">
        <v>316</v>
      </c>
    </row>
    <row r="4" spans="1:5" s="26" customFormat="1" ht="18.75" x14ac:dyDescent="0.15">
      <c r="A4" s="339" t="s">
        <v>258</v>
      </c>
      <c r="B4" s="339"/>
      <c r="C4" s="339"/>
      <c r="D4" s="339"/>
    </row>
    <row r="5" spans="1:5" x14ac:dyDescent="0.15">
      <c r="A5" s="28"/>
      <c r="B5" s="28"/>
      <c r="C5" s="28"/>
    </row>
    <row r="6" spans="1:5" x14ac:dyDescent="0.15">
      <c r="A6" s="28"/>
      <c r="B6" s="28"/>
      <c r="C6" s="28"/>
    </row>
    <row r="7" spans="1:5" s="5" customFormat="1" ht="12.75" thickBot="1" x14ac:dyDescent="0.2">
      <c r="A7" s="5" t="s">
        <v>132</v>
      </c>
      <c r="D7" s="219" t="s">
        <v>51</v>
      </c>
    </row>
    <row r="8" spans="1:5" ht="24.75" customHeight="1" x14ac:dyDescent="0.15">
      <c r="A8" s="321" t="s">
        <v>53</v>
      </c>
      <c r="B8" s="321"/>
      <c r="C8" s="322"/>
      <c r="D8" s="264" t="s">
        <v>133</v>
      </c>
    </row>
    <row r="9" spans="1:5" ht="24.75" customHeight="1" x14ac:dyDescent="0.15">
      <c r="A9" s="323"/>
      <c r="B9" s="323"/>
      <c r="C9" s="324"/>
      <c r="D9" s="265" t="s">
        <v>134</v>
      </c>
      <c r="E9" s="10"/>
    </row>
    <row r="10" spans="1:5" ht="21" customHeight="1" x14ac:dyDescent="0.15">
      <c r="A10" s="50" t="s">
        <v>8</v>
      </c>
      <c r="B10" s="165">
        <v>25</v>
      </c>
      <c r="C10" s="166" t="s">
        <v>235</v>
      </c>
      <c r="D10" s="59">
        <v>59</v>
      </c>
    </row>
    <row r="11" spans="1:5" ht="21" customHeight="1" x14ac:dyDescent="0.15">
      <c r="A11" s="50"/>
      <c r="B11" s="165">
        <v>26</v>
      </c>
      <c r="C11" s="166" t="s">
        <v>236</v>
      </c>
      <c r="D11" s="59">
        <v>90</v>
      </c>
    </row>
    <row r="12" spans="1:5" ht="21" customHeight="1" x14ac:dyDescent="0.15">
      <c r="A12" s="50"/>
      <c r="B12" s="165">
        <v>27</v>
      </c>
      <c r="C12" s="166" t="s">
        <v>237</v>
      </c>
      <c r="D12" s="59">
        <v>67</v>
      </c>
    </row>
    <row r="13" spans="1:5" ht="21" customHeight="1" x14ac:dyDescent="0.15">
      <c r="A13" s="50"/>
      <c r="B13" s="165">
        <v>28</v>
      </c>
      <c r="C13" s="166" t="s">
        <v>276</v>
      </c>
      <c r="D13" s="59">
        <v>69</v>
      </c>
    </row>
    <row r="14" spans="1:5" ht="21" customHeight="1" x14ac:dyDescent="0.15">
      <c r="A14" s="50"/>
      <c r="B14" s="165">
        <v>29</v>
      </c>
      <c r="C14" s="166" t="s">
        <v>355</v>
      </c>
      <c r="D14" s="59">
        <v>68</v>
      </c>
    </row>
    <row r="15" spans="1:5" ht="21" customHeight="1" x14ac:dyDescent="0.15">
      <c r="A15" s="50"/>
      <c r="B15" s="165">
        <v>30</v>
      </c>
      <c r="C15" s="166" t="s">
        <v>331</v>
      </c>
      <c r="D15" s="59">
        <v>65</v>
      </c>
    </row>
    <row r="16" spans="1:5" s="47" customFormat="1" ht="21" customHeight="1" thickBot="1" x14ac:dyDescent="0.2">
      <c r="A16" s="156" t="s">
        <v>381</v>
      </c>
      <c r="B16" s="109" t="s">
        <v>382</v>
      </c>
      <c r="C16" s="164" t="s">
        <v>383</v>
      </c>
      <c r="D16" s="133">
        <v>50</v>
      </c>
    </row>
    <row r="21" s="31" customFormat="1" x14ac:dyDescent="0.15"/>
  </sheetData>
  <mergeCells count="2">
    <mergeCell ref="A4:D4"/>
    <mergeCell ref="A8:C9"/>
  </mergeCells>
  <phoneticPr fontId="3"/>
  <hyperlinks>
    <hyperlink ref="E2" location="目次!A1" display="目　次"/>
  </hyperlinks>
  <printOptions horizontalCentered="1"/>
  <pageMargins left="0.25" right="0.25" top="0.75" bottom="0.75" header="0.3" footer="0.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view="pageBreakPreview" zoomScaleNormal="100" zoomScaleSheetLayoutView="100" workbookViewId="0">
      <selection activeCell="L2" sqref="L2"/>
    </sheetView>
  </sheetViews>
  <sheetFormatPr defaultRowHeight="13.5" x14ac:dyDescent="0.15"/>
  <cols>
    <col min="1" max="1" width="5.625" style="4" customWidth="1"/>
    <col min="2" max="2" width="3.625" style="4" customWidth="1"/>
    <col min="3" max="3" width="7.5" style="4" bestFit="1" customWidth="1"/>
    <col min="4" max="11" width="9" style="4"/>
    <col min="12" max="12" width="11.5" style="4" customWidth="1"/>
    <col min="13" max="16384" width="9" style="4"/>
  </cols>
  <sheetData>
    <row r="1" spans="1:12" x14ac:dyDescent="0.15">
      <c r="B1" s="1"/>
      <c r="C1" s="1"/>
      <c r="K1" s="55" t="s">
        <v>136</v>
      </c>
    </row>
    <row r="2" spans="1:12" ht="23.25" customHeight="1" x14ac:dyDescent="0.15">
      <c r="L2" s="231" t="s">
        <v>316</v>
      </c>
    </row>
    <row r="4" spans="1:12" s="82" customFormat="1" ht="18.75" x14ac:dyDescent="0.15">
      <c r="A4" s="315" t="s">
        <v>248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</row>
    <row r="5" spans="1:12" s="56" customFormat="1" x14ac:dyDescent="0.15">
      <c r="A5" s="83"/>
      <c r="B5" s="83"/>
      <c r="C5" s="83"/>
    </row>
    <row r="7" spans="1:12" s="5" customFormat="1" ht="12.75" customHeight="1" thickBot="1" x14ac:dyDescent="0.2">
      <c r="A7" s="5" t="s">
        <v>137</v>
      </c>
      <c r="J7" s="316" t="s">
        <v>138</v>
      </c>
      <c r="K7" s="316"/>
    </row>
    <row r="8" spans="1:12" s="33" customFormat="1" ht="19.5" customHeight="1" x14ac:dyDescent="0.15">
      <c r="A8" s="321" t="s">
        <v>53</v>
      </c>
      <c r="B8" s="321"/>
      <c r="C8" s="322"/>
      <c r="D8" s="343" t="s">
        <v>119</v>
      </c>
      <c r="E8" s="350" t="s">
        <v>139</v>
      </c>
      <c r="F8" s="317"/>
      <c r="G8" s="318"/>
      <c r="H8" s="342" t="s">
        <v>140</v>
      </c>
      <c r="I8" s="455"/>
      <c r="J8" s="455"/>
      <c r="K8" s="455"/>
    </row>
    <row r="9" spans="1:12" s="33" customFormat="1" ht="19.5" customHeight="1" x14ac:dyDescent="0.15">
      <c r="A9" s="429"/>
      <c r="B9" s="429"/>
      <c r="C9" s="430"/>
      <c r="D9" s="344"/>
      <c r="E9" s="453" t="s">
        <v>141</v>
      </c>
      <c r="F9" s="453" t="s">
        <v>142</v>
      </c>
      <c r="G9" s="453" t="s">
        <v>40</v>
      </c>
      <c r="H9" s="453" t="s">
        <v>62</v>
      </c>
      <c r="I9" s="453" t="s">
        <v>143</v>
      </c>
      <c r="J9" s="351" t="s">
        <v>56</v>
      </c>
      <c r="K9" s="454"/>
    </row>
    <row r="10" spans="1:12" s="33" customFormat="1" ht="19.5" customHeight="1" x14ac:dyDescent="0.15">
      <c r="A10" s="323"/>
      <c r="B10" s="323"/>
      <c r="C10" s="324"/>
      <c r="D10" s="344"/>
      <c r="E10" s="353"/>
      <c r="F10" s="353"/>
      <c r="G10" s="353"/>
      <c r="H10" s="353"/>
      <c r="I10" s="353" t="s">
        <v>120</v>
      </c>
      <c r="J10" s="34" t="s">
        <v>57</v>
      </c>
      <c r="K10" s="35" t="s">
        <v>58</v>
      </c>
    </row>
    <row r="11" spans="1:12" ht="22.5" customHeight="1" x14ac:dyDescent="0.15">
      <c r="A11" s="50" t="s">
        <v>8</v>
      </c>
      <c r="B11" s="50">
        <v>25</v>
      </c>
      <c r="C11" s="140" t="s">
        <v>235</v>
      </c>
      <c r="D11" s="59">
        <v>258</v>
      </c>
      <c r="E11" s="79">
        <v>6</v>
      </c>
      <c r="F11" s="79" t="s">
        <v>346</v>
      </c>
      <c r="G11" s="79">
        <v>3</v>
      </c>
      <c r="H11" s="79">
        <v>25216</v>
      </c>
      <c r="I11" s="79">
        <v>25156</v>
      </c>
      <c r="J11" s="79">
        <v>2</v>
      </c>
      <c r="K11" s="79">
        <v>60</v>
      </c>
    </row>
    <row r="12" spans="1:12" s="178" customFormat="1" ht="22.5" customHeight="1" x14ac:dyDescent="0.15">
      <c r="A12" s="50"/>
      <c r="B12" s="50">
        <v>26</v>
      </c>
      <c r="C12" s="140" t="s">
        <v>236</v>
      </c>
      <c r="D12" s="59">
        <v>253</v>
      </c>
      <c r="E12" s="209">
        <v>5</v>
      </c>
      <c r="F12" s="209">
        <v>1</v>
      </c>
      <c r="G12" s="209">
        <v>3</v>
      </c>
      <c r="H12" s="209">
        <v>26092</v>
      </c>
      <c r="I12" s="209">
        <v>25839</v>
      </c>
      <c r="J12" s="209">
        <v>6</v>
      </c>
      <c r="K12" s="209">
        <v>253</v>
      </c>
    </row>
    <row r="13" spans="1:12" s="178" customFormat="1" ht="22.5" customHeight="1" x14ac:dyDescent="0.15">
      <c r="A13" s="50"/>
      <c r="B13" s="50">
        <v>27</v>
      </c>
      <c r="C13" s="140" t="s">
        <v>277</v>
      </c>
      <c r="D13" s="59">
        <v>253</v>
      </c>
      <c r="E13" s="237">
        <v>4</v>
      </c>
      <c r="F13" s="237">
        <v>2</v>
      </c>
      <c r="G13" s="237">
        <v>3</v>
      </c>
      <c r="H13" s="237">
        <v>29672</v>
      </c>
      <c r="I13" s="237">
        <v>29614</v>
      </c>
      <c r="J13" s="237">
        <v>3</v>
      </c>
      <c r="K13" s="237">
        <v>58</v>
      </c>
    </row>
    <row r="14" spans="1:12" s="178" customFormat="1" ht="22.5" customHeight="1" x14ac:dyDescent="0.15">
      <c r="A14" s="50"/>
      <c r="B14" s="50">
        <v>28</v>
      </c>
      <c r="C14" s="140" t="s">
        <v>335</v>
      </c>
      <c r="D14" s="59">
        <v>245</v>
      </c>
      <c r="E14" s="250">
        <v>5</v>
      </c>
      <c r="F14" s="250">
        <v>1</v>
      </c>
      <c r="G14" s="250">
        <v>3</v>
      </c>
      <c r="H14" s="250">
        <v>53032</v>
      </c>
      <c r="I14" s="250">
        <v>52784</v>
      </c>
      <c r="J14" s="250">
        <v>9</v>
      </c>
      <c r="K14" s="250">
        <v>248</v>
      </c>
    </row>
    <row r="15" spans="1:12" s="178" customFormat="1" ht="22.5" customHeight="1" x14ac:dyDescent="0.15">
      <c r="A15" s="50"/>
      <c r="B15" s="50">
        <v>29</v>
      </c>
      <c r="C15" s="140" t="s">
        <v>355</v>
      </c>
      <c r="D15" s="59">
        <v>243</v>
      </c>
      <c r="E15" s="259">
        <v>4</v>
      </c>
      <c r="F15" s="259">
        <v>2</v>
      </c>
      <c r="G15" s="259">
        <v>3</v>
      </c>
      <c r="H15" s="259">
        <v>64207</v>
      </c>
      <c r="I15" s="259">
        <v>64049</v>
      </c>
      <c r="J15" s="259">
        <v>5</v>
      </c>
      <c r="K15" s="259">
        <v>158</v>
      </c>
    </row>
    <row r="16" spans="1:12" s="178" customFormat="1" ht="22.5" customHeight="1" x14ac:dyDescent="0.15">
      <c r="A16" s="50"/>
      <c r="B16" s="50">
        <v>30</v>
      </c>
      <c r="C16" s="140" t="s">
        <v>331</v>
      </c>
      <c r="D16" s="59">
        <v>246</v>
      </c>
      <c r="E16" s="284">
        <v>4</v>
      </c>
      <c r="F16" s="284">
        <v>2</v>
      </c>
      <c r="G16" s="284">
        <v>3</v>
      </c>
      <c r="H16" s="284">
        <v>41975</v>
      </c>
      <c r="I16" s="284">
        <v>41828</v>
      </c>
      <c r="J16" s="284">
        <v>6</v>
      </c>
      <c r="K16" s="284">
        <v>147</v>
      </c>
    </row>
    <row r="17" spans="1:11" s="178" customFormat="1" ht="22.5" customHeight="1" thickBot="1" x14ac:dyDescent="0.2">
      <c r="A17" s="156" t="s">
        <v>381</v>
      </c>
      <c r="B17" s="156" t="s">
        <v>382</v>
      </c>
      <c r="C17" s="164" t="s">
        <v>384</v>
      </c>
      <c r="D17" s="133">
        <v>251</v>
      </c>
      <c r="E17" s="258">
        <v>4</v>
      </c>
      <c r="F17" s="258">
        <v>1</v>
      </c>
      <c r="G17" s="258">
        <v>3</v>
      </c>
      <c r="H17" s="258">
        <v>65551</v>
      </c>
      <c r="I17" s="258">
        <v>65473</v>
      </c>
      <c r="J17" s="258">
        <v>3</v>
      </c>
      <c r="K17" s="258">
        <v>78</v>
      </c>
    </row>
    <row r="20" spans="1:11" x14ac:dyDescent="0.15">
      <c r="C20" s="13"/>
    </row>
    <row r="21" spans="1:11" x14ac:dyDescent="0.15">
      <c r="A21" s="13"/>
      <c r="B21" s="13"/>
    </row>
    <row r="22" spans="1:11" x14ac:dyDescent="0.15">
      <c r="C22" s="15"/>
    </row>
    <row r="23" spans="1:11" s="15" customFormat="1" x14ac:dyDescent="0.15">
      <c r="C23" s="4"/>
    </row>
  </sheetData>
  <mergeCells count="12">
    <mergeCell ref="I9:I10"/>
    <mergeCell ref="J9:K9"/>
    <mergeCell ref="A4:K4"/>
    <mergeCell ref="J7:K7"/>
    <mergeCell ref="A8:C10"/>
    <mergeCell ref="D8:D10"/>
    <mergeCell ref="E8:G8"/>
    <mergeCell ref="H8:K8"/>
    <mergeCell ref="E9:E10"/>
    <mergeCell ref="F9:F10"/>
    <mergeCell ref="G9:G10"/>
    <mergeCell ref="H9:H10"/>
  </mergeCells>
  <phoneticPr fontId="3"/>
  <hyperlinks>
    <hyperlink ref="L2" location="目次!A1" display="目　次"/>
  </hyperlinks>
  <pageMargins left="0.59055118110236227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showGridLines="0" view="pageBreakPreview" topLeftCell="A7" zoomScaleNormal="100" zoomScaleSheetLayoutView="100" workbookViewId="0">
      <selection activeCell="I2" sqref="I2"/>
    </sheetView>
  </sheetViews>
  <sheetFormatPr defaultRowHeight="13.5" x14ac:dyDescent="0.15"/>
  <cols>
    <col min="1" max="1" width="5.125" style="4" customWidth="1"/>
    <col min="2" max="2" width="3.5" style="4" customWidth="1"/>
    <col min="3" max="3" width="7.5" style="4" bestFit="1" customWidth="1"/>
    <col min="4" max="8" width="12.625" style="4" customWidth="1"/>
    <col min="9" max="9" width="11" style="4" customWidth="1"/>
    <col min="10" max="16384" width="9" style="4"/>
  </cols>
  <sheetData>
    <row r="1" spans="1:12" x14ac:dyDescent="0.15">
      <c r="H1" s="14"/>
    </row>
    <row r="2" spans="1:12" ht="18.75" customHeight="1" x14ac:dyDescent="0.15">
      <c r="I2" s="231" t="s">
        <v>316</v>
      </c>
    </row>
    <row r="4" spans="1:12" ht="21.75" customHeight="1" x14ac:dyDescent="0.15"/>
    <row r="5" spans="1:12" s="82" customFormat="1" ht="18.75" x14ac:dyDescent="0.15">
      <c r="A5" s="315" t="s">
        <v>249</v>
      </c>
      <c r="B5" s="315"/>
      <c r="C5" s="315"/>
      <c r="D5" s="315"/>
      <c r="E5" s="315"/>
      <c r="F5" s="315"/>
      <c r="G5" s="315"/>
      <c r="H5" s="315"/>
    </row>
    <row r="6" spans="1:12" ht="13.5" customHeight="1" x14ac:dyDescent="0.15">
      <c r="A6" s="84"/>
      <c r="B6" s="84"/>
      <c r="C6" s="84"/>
      <c r="D6" s="84"/>
      <c r="E6" s="84"/>
      <c r="F6" s="84"/>
      <c r="G6" s="84"/>
      <c r="H6" s="84"/>
    </row>
    <row r="7" spans="1:12" x14ac:dyDescent="0.15">
      <c r="A7" s="3"/>
      <c r="B7" s="3"/>
      <c r="C7" s="3"/>
    </row>
    <row r="8" spans="1:12" x14ac:dyDescent="0.15">
      <c r="A8" s="3"/>
      <c r="B8" s="3"/>
      <c r="C8" s="3"/>
    </row>
    <row r="9" spans="1:12" s="5" customFormat="1" ht="12.75" customHeight="1" thickBot="1" x14ac:dyDescent="0.2">
      <c r="A9" s="5" t="s">
        <v>144</v>
      </c>
      <c r="G9" s="121"/>
      <c r="H9" s="121" t="s">
        <v>145</v>
      </c>
    </row>
    <row r="10" spans="1:12" s="33" customFormat="1" ht="22.5" customHeight="1" x14ac:dyDescent="0.15">
      <c r="A10" s="321" t="s">
        <v>53</v>
      </c>
      <c r="B10" s="321"/>
      <c r="C10" s="322"/>
      <c r="D10" s="343" t="s">
        <v>119</v>
      </c>
      <c r="E10" s="343" t="s">
        <v>146</v>
      </c>
      <c r="F10" s="343"/>
      <c r="G10" s="343"/>
      <c r="H10" s="350"/>
    </row>
    <row r="11" spans="1:12" s="33" customFormat="1" ht="22.5" customHeight="1" x14ac:dyDescent="0.15">
      <c r="A11" s="429"/>
      <c r="B11" s="429"/>
      <c r="C11" s="430"/>
      <c r="D11" s="344"/>
      <c r="E11" s="453" t="s">
        <v>62</v>
      </c>
      <c r="F11" s="453" t="s">
        <v>143</v>
      </c>
      <c r="G11" s="351" t="s">
        <v>56</v>
      </c>
      <c r="H11" s="454"/>
    </row>
    <row r="12" spans="1:12" s="33" customFormat="1" ht="22.5" customHeight="1" x14ac:dyDescent="0.15">
      <c r="A12" s="323"/>
      <c r="B12" s="323"/>
      <c r="C12" s="324"/>
      <c r="D12" s="344"/>
      <c r="E12" s="353"/>
      <c r="F12" s="353" t="s">
        <v>120</v>
      </c>
      <c r="G12" s="125" t="s">
        <v>57</v>
      </c>
      <c r="H12" s="127" t="s">
        <v>58</v>
      </c>
    </row>
    <row r="13" spans="1:12" s="8" customFormat="1" ht="22.5" customHeight="1" x14ac:dyDescent="0.15">
      <c r="A13" s="50" t="s">
        <v>8</v>
      </c>
      <c r="B13" s="157">
        <v>25</v>
      </c>
      <c r="C13" s="166" t="s">
        <v>235</v>
      </c>
      <c r="D13" s="59">
        <v>307</v>
      </c>
      <c r="E13" s="296">
        <v>3819</v>
      </c>
      <c r="F13" s="296">
        <v>3036</v>
      </c>
      <c r="G13" s="296">
        <v>14</v>
      </c>
      <c r="H13" s="296">
        <v>783</v>
      </c>
    </row>
    <row r="14" spans="1:12" s="8" customFormat="1" ht="22.5" customHeight="1" x14ac:dyDescent="0.15">
      <c r="A14" s="189"/>
      <c r="B14" s="157">
        <v>26</v>
      </c>
      <c r="C14" s="166" t="s">
        <v>236</v>
      </c>
      <c r="D14" s="59">
        <v>308</v>
      </c>
      <c r="E14" s="296">
        <v>4510</v>
      </c>
      <c r="F14" s="296">
        <v>4441</v>
      </c>
      <c r="G14" s="296">
        <v>2</v>
      </c>
      <c r="H14" s="296">
        <v>69</v>
      </c>
    </row>
    <row r="15" spans="1:12" s="8" customFormat="1" ht="22.5" customHeight="1" x14ac:dyDescent="0.15">
      <c r="A15" s="236"/>
      <c r="B15" s="157">
        <v>27</v>
      </c>
      <c r="C15" s="166" t="s">
        <v>237</v>
      </c>
      <c r="D15" s="59">
        <v>308</v>
      </c>
      <c r="E15" s="296">
        <v>5499</v>
      </c>
      <c r="F15" s="296">
        <v>5499</v>
      </c>
      <c r="G15" s="296">
        <v>0</v>
      </c>
      <c r="H15" s="296">
        <v>0</v>
      </c>
    </row>
    <row r="16" spans="1:12" s="83" customFormat="1" ht="22.5" customHeight="1" x14ac:dyDescent="0.15">
      <c r="A16" s="249"/>
      <c r="B16" s="157">
        <v>28</v>
      </c>
      <c r="C16" s="166" t="s">
        <v>324</v>
      </c>
      <c r="D16" s="59">
        <v>308</v>
      </c>
      <c r="E16" s="296">
        <v>4096</v>
      </c>
      <c r="F16" s="296">
        <v>4020</v>
      </c>
      <c r="G16" s="296">
        <v>2</v>
      </c>
      <c r="H16" s="296">
        <v>76</v>
      </c>
      <c r="L16" s="168"/>
    </row>
    <row r="17" spans="1:12" s="83" customFormat="1" ht="22.5" customHeight="1" x14ac:dyDescent="0.15">
      <c r="A17" s="256"/>
      <c r="B17" s="157">
        <v>29</v>
      </c>
      <c r="C17" s="166" t="s">
        <v>353</v>
      </c>
      <c r="D17" s="59">
        <v>308</v>
      </c>
      <c r="E17" s="296">
        <v>4014</v>
      </c>
      <c r="F17" s="296">
        <v>3994</v>
      </c>
      <c r="G17" s="296">
        <v>1</v>
      </c>
      <c r="H17" s="296">
        <v>20</v>
      </c>
      <c r="L17" s="168"/>
    </row>
    <row r="18" spans="1:12" s="83" customFormat="1" ht="22.5" customHeight="1" x14ac:dyDescent="0.15">
      <c r="A18" s="283"/>
      <c r="B18" s="157">
        <v>30</v>
      </c>
      <c r="C18" s="166" t="s">
        <v>331</v>
      </c>
      <c r="D18" s="59">
        <v>302</v>
      </c>
      <c r="E18" s="296">
        <v>3994</v>
      </c>
      <c r="F18" s="296">
        <v>3708</v>
      </c>
      <c r="G18" s="296">
        <v>3</v>
      </c>
      <c r="H18" s="296">
        <v>286</v>
      </c>
      <c r="L18" s="168"/>
    </row>
    <row r="19" spans="1:12" s="83" customFormat="1" ht="22.5" customHeight="1" thickBot="1" x14ac:dyDescent="0.2">
      <c r="A19" s="109" t="s">
        <v>381</v>
      </c>
      <c r="B19" s="159" t="s">
        <v>382</v>
      </c>
      <c r="C19" s="167" t="s">
        <v>347</v>
      </c>
      <c r="D19" s="133">
        <v>309</v>
      </c>
      <c r="E19" s="295">
        <v>3454</v>
      </c>
      <c r="F19" s="295">
        <v>3253</v>
      </c>
      <c r="G19" s="295">
        <v>2</v>
      </c>
      <c r="H19" s="295">
        <v>201</v>
      </c>
      <c r="L19" s="168"/>
    </row>
    <row r="20" spans="1:12" x14ac:dyDescent="0.15">
      <c r="A20" s="10"/>
      <c r="B20" s="10"/>
      <c r="C20" s="10"/>
    </row>
    <row r="26" spans="1:12" s="15" customFormat="1" x14ac:dyDescent="0.15"/>
  </sheetData>
  <mergeCells count="7">
    <mergeCell ref="A5:H5"/>
    <mergeCell ref="A10:C12"/>
    <mergeCell ref="D10:D12"/>
    <mergeCell ref="E10:H10"/>
    <mergeCell ref="E11:E12"/>
    <mergeCell ref="F11:F12"/>
    <mergeCell ref="G11:H11"/>
  </mergeCells>
  <phoneticPr fontId="3"/>
  <hyperlinks>
    <hyperlink ref="I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view="pageBreakPreview" zoomScaleNormal="100" zoomScaleSheetLayoutView="100" workbookViewId="0">
      <selection activeCell="G2" sqref="G2"/>
    </sheetView>
  </sheetViews>
  <sheetFormatPr defaultRowHeight="13.5" x14ac:dyDescent="0.15"/>
  <cols>
    <col min="1" max="1" width="5.625" style="4" customWidth="1"/>
    <col min="2" max="2" width="3.375" style="4" customWidth="1"/>
    <col min="3" max="3" width="7.5" style="4" bestFit="1" customWidth="1"/>
    <col min="4" max="6" width="20.625" style="4" customWidth="1"/>
    <col min="7" max="7" width="11.75" style="4" customWidth="1"/>
    <col min="8" max="16384" width="9" style="4"/>
  </cols>
  <sheetData>
    <row r="1" spans="1:7" x14ac:dyDescent="0.15">
      <c r="A1" s="224" t="s">
        <v>136</v>
      </c>
    </row>
    <row r="2" spans="1:7" ht="21.75" customHeight="1" x14ac:dyDescent="0.15">
      <c r="G2" s="231" t="s">
        <v>316</v>
      </c>
    </row>
    <row r="4" spans="1:7" s="2" customFormat="1" ht="18.75" x14ac:dyDescent="0.15">
      <c r="A4" s="315" t="s">
        <v>250</v>
      </c>
      <c r="B4" s="315"/>
      <c r="C4" s="315"/>
      <c r="D4" s="315"/>
      <c r="E4" s="315"/>
      <c r="F4" s="315"/>
    </row>
    <row r="5" spans="1:7" x14ac:dyDescent="0.15">
      <c r="A5" s="3"/>
      <c r="B5" s="3"/>
      <c r="C5" s="3"/>
    </row>
    <row r="6" spans="1:7" ht="12.75" customHeight="1" x14ac:dyDescent="0.15"/>
    <row r="7" spans="1:7" s="5" customFormat="1" ht="12.75" thickBot="1" x14ac:dyDescent="0.2">
      <c r="A7" s="5" t="s">
        <v>60</v>
      </c>
      <c r="F7" s="45" t="s">
        <v>147</v>
      </c>
    </row>
    <row r="8" spans="1:7" s="33" customFormat="1" ht="26.25" customHeight="1" x14ac:dyDescent="0.15">
      <c r="A8" s="317" t="s">
        <v>53</v>
      </c>
      <c r="B8" s="317"/>
      <c r="C8" s="318"/>
      <c r="D8" s="57" t="s">
        <v>148</v>
      </c>
      <c r="E8" s="57" t="s">
        <v>149</v>
      </c>
      <c r="F8" s="58" t="s">
        <v>150</v>
      </c>
    </row>
    <row r="9" spans="1:7" ht="23.25" customHeight="1" x14ac:dyDescent="0.15">
      <c r="A9" s="50" t="s">
        <v>8</v>
      </c>
      <c r="B9" s="50">
        <v>25</v>
      </c>
      <c r="C9" s="140" t="s">
        <v>235</v>
      </c>
      <c r="D9" s="59">
        <v>19935</v>
      </c>
      <c r="E9" s="79">
        <v>11539</v>
      </c>
      <c r="F9" s="79">
        <v>13579</v>
      </c>
    </row>
    <row r="10" spans="1:7" ht="23.25" customHeight="1" x14ac:dyDescent="0.15">
      <c r="A10" s="50"/>
      <c r="B10" s="50">
        <v>26</v>
      </c>
      <c r="C10" s="140" t="s">
        <v>236</v>
      </c>
      <c r="D10" s="59">
        <v>18362</v>
      </c>
      <c r="E10" s="207">
        <v>11088</v>
      </c>
      <c r="F10" s="207">
        <v>13297</v>
      </c>
    </row>
    <row r="11" spans="1:7" ht="23.25" customHeight="1" x14ac:dyDescent="0.15">
      <c r="A11" s="50"/>
      <c r="B11" s="50">
        <v>27</v>
      </c>
      <c r="C11" s="140" t="s">
        <v>238</v>
      </c>
      <c r="D11" s="59">
        <v>18311</v>
      </c>
      <c r="E11" s="237">
        <v>11168</v>
      </c>
      <c r="F11" s="237">
        <v>11947</v>
      </c>
    </row>
    <row r="12" spans="1:7" s="11" customFormat="1" ht="23.25" customHeight="1" x14ac:dyDescent="0.15">
      <c r="A12" s="50"/>
      <c r="B12" s="50">
        <v>28</v>
      </c>
      <c r="C12" s="140" t="s">
        <v>336</v>
      </c>
      <c r="D12" s="59">
        <v>17565</v>
      </c>
      <c r="E12" s="250">
        <v>10671</v>
      </c>
      <c r="F12" s="250">
        <v>11978</v>
      </c>
    </row>
    <row r="13" spans="1:7" s="11" customFormat="1" ht="23.25" customHeight="1" x14ac:dyDescent="0.15">
      <c r="A13" s="50"/>
      <c r="B13" s="50">
        <v>29</v>
      </c>
      <c r="C13" s="140" t="s">
        <v>353</v>
      </c>
      <c r="D13" s="59">
        <v>16899</v>
      </c>
      <c r="E13" s="259">
        <v>10227</v>
      </c>
      <c r="F13" s="259">
        <v>11790</v>
      </c>
    </row>
    <row r="14" spans="1:7" s="11" customFormat="1" ht="23.25" customHeight="1" x14ac:dyDescent="0.15">
      <c r="A14" s="50"/>
      <c r="B14" s="50">
        <v>30</v>
      </c>
      <c r="C14" s="140" t="s">
        <v>385</v>
      </c>
      <c r="D14" s="59">
        <v>12673</v>
      </c>
      <c r="E14" s="284">
        <v>6558</v>
      </c>
      <c r="F14" s="284">
        <v>8384</v>
      </c>
    </row>
    <row r="15" spans="1:7" s="11" customFormat="1" ht="23.25" customHeight="1" thickBot="1" x14ac:dyDescent="0.2">
      <c r="A15" s="156" t="s">
        <v>381</v>
      </c>
      <c r="B15" s="159" t="s">
        <v>382</v>
      </c>
      <c r="C15" s="167" t="s">
        <v>383</v>
      </c>
      <c r="D15" s="133">
        <v>13175</v>
      </c>
      <c r="E15" s="258">
        <v>7676</v>
      </c>
      <c r="F15" s="258">
        <v>8645</v>
      </c>
    </row>
    <row r="16" spans="1:7" ht="13.5" customHeight="1" x14ac:dyDescent="0.15">
      <c r="A16" s="221" t="s">
        <v>436</v>
      </c>
      <c r="B16" s="85"/>
      <c r="C16" s="85"/>
      <c r="D16" s="10"/>
      <c r="E16" s="10"/>
      <c r="F16" s="77"/>
    </row>
    <row r="17" spans="1:6" x14ac:dyDescent="0.15">
      <c r="A17" s="10"/>
      <c r="B17" s="10"/>
      <c r="C17" s="10"/>
      <c r="D17" s="86"/>
      <c r="E17" s="86"/>
      <c r="F17" s="86"/>
    </row>
    <row r="18" spans="1:6" x14ac:dyDescent="0.15">
      <c r="A18" s="10"/>
      <c r="B18" s="10"/>
      <c r="C18" s="10"/>
    </row>
    <row r="24" spans="1:6" s="15" customFormat="1" x14ac:dyDescent="0.15"/>
  </sheetData>
  <mergeCells count="2">
    <mergeCell ref="A4:F4"/>
    <mergeCell ref="A8:C8"/>
  </mergeCells>
  <phoneticPr fontId="3"/>
  <hyperlinks>
    <hyperlink ref="G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9"/>
  <sheetViews>
    <sheetView showGridLines="0" view="pageBreakPreview" zoomScaleNormal="100" zoomScaleSheetLayoutView="100" workbookViewId="0">
      <selection activeCell="L2" sqref="L2"/>
    </sheetView>
  </sheetViews>
  <sheetFormatPr defaultRowHeight="13.5" x14ac:dyDescent="0.15"/>
  <cols>
    <col min="1" max="1" width="5.25" style="18" bestFit="1" customWidth="1"/>
    <col min="2" max="2" width="3.25" style="18" customWidth="1"/>
    <col min="3" max="3" width="7.5" style="18" bestFit="1" customWidth="1"/>
    <col min="4" max="4" width="9.875" style="18" customWidth="1"/>
    <col min="5" max="11" width="9.5" style="18" customWidth="1"/>
    <col min="12" max="12" width="11.5" style="18" customWidth="1"/>
    <col min="13" max="16384" width="9" style="18"/>
  </cols>
  <sheetData>
    <row r="2" spans="1:12" ht="21" customHeight="1" x14ac:dyDescent="0.15">
      <c r="L2" s="231" t="s">
        <v>316</v>
      </c>
    </row>
    <row r="3" spans="1:12" s="87" customFormat="1" ht="21" customHeight="1" x14ac:dyDescent="0.2">
      <c r="A3" s="315" t="s">
        <v>251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</row>
    <row r="4" spans="1:12" x14ac:dyDescent="0.15">
      <c r="C4" s="17"/>
      <c r="D4" s="17"/>
    </row>
    <row r="5" spans="1:12" x14ac:dyDescent="0.15">
      <c r="K5" s="88"/>
    </row>
    <row r="6" spans="1:12" ht="12.75" customHeight="1" thickBot="1" x14ac:dyDescent="0.2">
      <c r="A6" s="89" t="s">
        <v>52</v>
      </c>
      <c r="B6" s="89"/>
      <c r="C6" s="90"/>
      <c r="D6" s="90"/>
      <c r="E6" s="90"/>
      <c r="F6" s="90"/>
      <c r="G6" s="90"/>
      <c r="H6" s="90"/>
      <c r="I6" s="90"/>
      <c r="J6" s="40"/>
      <c r="K6" s="179" t="s">
        <v>151</v>
      </c>
    </row>
    <row r="7" spans="1:12" s="91" customFormat="1" ht="18.75" customHeight="1" x14ac:dyDescent="0.15">
      <c r="A7" s="321" t="s">
        <v>152</v>
      </c>
      <c r="B7" s="321"/>
      <c r="C7" s="322"/>
      <c r="D7" s="317" t="s">
        <v>153</v>
      </c>
      <c r="E7" s="317"/>
      <c r="F7" s="317"/>
      <c r="G7" s="317"/>
      <c r="H7" s="318"/>
      <c r="I7" s="350" t="s">
        <v>154</v>
      </c>
      <c r="J7" s="317"/>
      <c r="K7" s="317"/>
    </row>
    <row r="8" spans="1:12" s="91" customFormat="1" ht="15" customHeight="1" x14ac:dyDescent="0.15">
      <c r="A8" s="429"/>
      <c r="B8" s="429"/>
      <c r="C8" s="430"/>
      <c r="D8" s="456" t="s">
        <v>119</v>
      </c>
      <c r="E8" s="458" t="s">
        <v>155</v>
      </c>
      <c r="F8" s="458" t="s">
        <v>156</v>
      </c>
      <c r="G8" s="460" t="s">
        <v>157</v>
      </c>
      <c r="H8" s="461"/>
      <c r="I8" s="458" t="s">
        <v>119</v>
      </c>
      <c r="J8" s="460" t="s">
        <v>158</v>
      </c>
      <c r="K8" s="462"/>
    </row>
    <row r="9" spans="1:12" s="91" customFormat="1" ht="15" customHeight="1" x14ac:dyDescent="0.15">
      <c r="A9" s="323"/>
      <c r="B9" s="323"/>
      <c r="C9" s="324"/>
      <c r="D9" s="457"/>
      <c r="E9" s="459"/>
      <c r="F9" s="459"/>
      <c r="G9" s="181" t="s">
        <v>159</v>
      </c>
      <c r="H9" s="92" t="s">
        <v>160</v>
      </c>
      <c r="I9" s="459"/>
      <c r="J9" s="181" t="s">
        <v>159</v>
      </c>
      <c r="K9" s="93" t="s">
        <v>160</v>
      </c>
    </row>
    <row r="10" spans="1:12" s="94" customFormat="1" ht="25.5" customHeight="1" x14ac:dyDescent="0.15">
      <c r="A10" s="50" t="s">
        <v>8</v>
      </c>
      <c r="B10" s="50">
        <v>25</v>
      </c>
      <c r="C10" s="140" t="s">
        <v>235</v>
      </c>
      <c r="D10" s="95">
        <v>119</v>
      </c>
      <c r="E10" s="180">
        <v>2127</v>
      </c>
      <c r="F10" s="180">
        <v>1718</v>
      </c>
      <c r="G10" s="180">
        <v>6</v>
      </c>
      <c r="H10" s="180">
        <v>409</v>
      </c>
      <c r="I10" s="180">
        <v>119</v>
      </c>
      <c r="J10" s="95">
        <v>5</v>
      </c>
      <c r="K10" s="95">
        <v>408</v>
      </c>
    </row>
    <row r="11" spans="1:12" s="94" customFormat="1" ht="25.5" customHeight="1" x14ac:dyDescent="0.15">
      <c r="A11" s="50"/>
      <c r="B11" s="50">
        <v>26</v>
      </c>
      <c r="C11" s="140" t="s">
        <v>275</v>
      </c>
      <c r="D11" s="95">
        <v>118</v>
      </c>
      <c r="E11" s="207">
        <v>2102</v>
      </c>
      <c r="F11" s="207">
        <v>1551</v>
      </c>
      <c r="G11" s="207">
        <v>10</v>
      </c>
      <c r="H11" s="207">
        <v>551</v>
      </c>
      <c r="I11" s="207">
        <v>118</v>
      </c>
      <c r="J11" s="95">
        <v>22</v>
      </c>
      <c r="K11" s="95">
        <v>599</v>
      </c>
    </row>
    <row r="12" spans="1:12" s="94" customFormat="1" ht="25.5" customHeight="1" x14ac:dyDescent="0.15">
      <c r="A12" s="50"/>
      <c r="B12" s="50">
        <v>27</v>
      </c>
      <c r="C12" s="140" t="s">
        <v>325</v>
      </c>
      <c r="D12" s="95">
        <v>120</v>
      </c>
      <c r="E12" s="237">
        <v>1508</v>
      </c>
      <c r="F12" s="237">
        <v>1329</v>
      </c>
      <c r="G12" s="237">
        <v>4</v>
      </c>
      <c r="H12" s="237">
        <v>179</v>
      </c>
      <c r="I12" s="237">
        <v>120</v>
      </c>
      <c r="J12" s="95">
        <v>7</v>
      </c>
      <c r="K12" s="95">
        <v>211</v>
      </c>
    </row>
    <row r="13" spans="1:12" s="182" customFormat="1" ht="25.5" customHeight="1" x14ac:dyDescent="0.15">
      <c r="A13" s="50"/>
      <c r="B13" s="50">
        <v>28</v>
      </c>
      <c r="C13" s="140" t="s">
        <v>335</v>
      </c>
      <c r="D13" s="95">
        <v>120</v>
      </c>
      <c r="E13" s="250">
        <v>1607</v>
      </c>
      <c r="F13" s="250">
        <v>1242</v>
      </c>
      <c r="G13" s="250">
        <v>5</v>
      </c>
      <c r="H13" s="250">
        <v>365</v>
      </c>
      <c r="I13" s="250">
        <v>120</v>
      </c>
      <c r="J13" s="95">
        <v>4</v>
      </c>
      <c r="K13" s="95">
        <v>293</v>
      </c>
    </row>
    <row r="14" spans="1:12" s="182" customFormat="1" ht="25.5" customHeight="1" x14ac:dyDescent="0.15">
      <c r="A14" s="50"/>
      <c r="B14" s="50">
        <v>29</v>
      </c>
      <c r="C14" s="140" t="s">
        <v>353</v>
      </c>
      <c r="D14" s="95">
        <v>120</v>
      </c>
      <c r="E14" s="259">
        <v>1123</v>
      </c>
      <c r="F14" s="259">
        <v>977</v>
      </c>
      <c r="G14" s="259">
        <v>2</v>
      </c>
      <c r="H14" s="259">
        <v>146</v>
      </c>
      <c r="I14" s="259">
        <v>120</v>
      </c>
      <c r="J14" s="95">
        <v>7</v>
      </c>
      <c r="K14" s="95">
        <v>193</v>
      </c>
    </row>
    <row r="15" spans="1:12" s="182" customFormat="1" ht="25.5" customHeight="1" x14ac:dyDescent="0.15">
      <c r="A15" s="50"/>
      <c r="B15" s="50">
        <v>30</v>
      </c>
      <c r="C15" s="140" t="s">
        <v>331</v>
      </c>
      <c r="D15" s="95">
        <v>120</v>
      </c>
      <c r="E15" s="284">
        <v>890</v>
      </c>
      <c r="F15" s="284">
        <v>824</v>
      </c>
      <c r="G15" s="284">
        <v>1</v>
      </c>
      <c r="H15" s="284">
        <v>66</v>
      </c>
      <c r="I15" s="284">
        <v>120</v>
      </c>
      <c r="J15" s="95">
        <v>4</v>
      </c>
      <c r="K15" s="95">
        <v>96</v>
      </c>
    </row>
    <row r="16" spans="1:12" s="182" customFormat="1" ht="25.5" customHeight="1" thickBot="1" x14ac:dyDescent="0.2">
      <c r="A16" s="156" t="s">
        <v>381</v>
      </c>
      <c r="B16" s="159" t="s">
        <v>382</v>
      </c>
      <c r="C16" s="167" t="s">
        <v>383</v>
      </c>
      <c r="D16" s="143">
        <v>123</v>
      </c>
      <c r="E16" s="258">
        <v>950</v>
      </c>
      <c r="F16" s="258">
        <v>731</v>
      </c>
      <c r="G16" s="258">
        <v>3</v>
      </c>
      <c r="H16" s="258">
        <v>219</v>
      </c>
      <c r="I16" s="258">
        <v>123</v>
      </c>
      <c r="J16" s="143">
        <v>4</v>
      </c>
      <c r="K16" s="143">
        <v>92</v>
      </c>
    </row>
    <row r="17" spans="1:11" s="183" customFormat="1" x14ac:dyDescent="0.15">
      <c r="A17" s="13"/>
      <c r="B17" s="13"/>
    </row>
    <row r="18" spans="1:11" x14ac:dyDescent="0.15">
      <c r="A18" s="10"/>
      <c r="B18" s="10"/>
    </row>
    <row r="19" spans="1:11" ht="15.75" customHeight="1" x14ac:dyDescent="0.15">
      <c r="A19" s="10"/>
      <c r="B19" s="10"/>
    </row>
    <row r="21" spans="1:11" s="15" customFormat="1" x14ac:dyDescent="0.15">
      <c r="A21" s="18"/>
      <c r="B21" s="18"/>
      <c r="C21" s="96"/>
      <c r="D21" s="96"/>
      <c r="E21" s="96"/>
      <c r="F21" s="96"/>
      <c r="G21" s="96"/>
      <c r="H21" s="96"/>
      <c r="I21" s="96"/>
      <c r="J21" s="96"/>
      <c r="K21" s="96"/>
    </row>
    <row r="22" spans="1:11" s="4" customFormat="1" x14ac:dyDescent="0.15">
      <c r="A22" s="15"/>
      <c r="B22" s="15"/>
      <c r="D22" s="15"/>
      <c r="E22" s="15"/>
      <c r="F22" s="15"/>
      <c r="G22" s="15"/>
      <c r="H22" s="15"/>
      <c r="I22" s="15"/>
      <c r="J22" s="15"/>
      <c r="K22" s="15"/>
    </row>
    <row r="23" spans="1:1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15">
      <c r="C24" s="96"/>
      <c r="D24" s="96"/>
      <c r="E24" s="96"/>
      <c r="F24" s="96"/>
      <c r="G24" s="96"/>
      <c r="H24" s="96"/>
      <c r="I24" s="96"/>
      <c r="J24" s="96"/>
      <c r="K24" s="96"/>
    </row>
    <row r="25" spans="1:11" s="25" customFormat="1" x14ac:dyDescent="0.15">
      <c r="A25" s="18"/>
      <c r="B25" s="18"/>
      <c r="C25" s="96"/>
      <c r="D25" s="96"/>
      <c r="E25" s="96"/>
      <c r="F25" s="96"/>
      <c r="G25" s="96"/>
      <c r="H25" s="96"/>
      <c r="I25" s="96"/>
      <c r="J25" s="96"/>
      <c r="K25" s="96"/>
    </row>
    <row r="26" spans="1:11" x14ac:dyDescent="0.15">
      <c r="A26" s="25"/>
      <c r="B26" s="25"/>
      <c r="C26" s="97"/>
      <c r="D26" s="97"/>
      <c r="E26" s="97"/>
      <c r="F26" s="97"/>
      <c r="G26" s="97"/>
      <c r="H26" s="97"/>
      <c r="I26" s="97"/>
      <c r="J26" s="97"/>
      <c r="K26" s="97"/>
    </row>
    <row r="27" spans="1:11" x14ac:dyDescent="0.15">
      <c r="C27" s="96"/>
      <c r="D27" s="96"/>
      <c r="E27" s="96"/>
      <c r="F27" s="96"/>
      <c r="G27" s="96"/>
      <c r="H27" s="96"/>
      <c r="I27" s="96"/>
      <c r="J27" s="96"/>
      <c r="K27" s="96"/>
    </row>
    <row r="28" spans="1:11" x14ac:dyDescent="0.15">
      <c r="C28" s="96"/>
      <c r="D28" s="96"/>
      <c r="E28" s="96"/>
      <c r="F28" s="96"/>
      <c r="G28" s="96"/>
      <c r="H28" s="96"/>
      <c r="I28" s="96"/>
      <c r="J28" s="96"/>
      <c r="K28" s="96"/>
    </row>
    <row r="36" spans="4:11" x14ac:dyDescent="0.15">
      <c r="D36" s="98"/>
      <c r="E36" s="98"/>
      <c r="F36" s="98"/>
      <c r="G36" s="98"/>
      <c r="H36" s="98"/>
      <c r="I36" s="98"/>
      <c r="J36" s="98"/>
      <c r="K36" s="98"/>
    </row>
    <row r="37" spans="4:11" x14ac:dyDescent="0.15">
      <c r="D37" s="98"/>
      <c r="E37" s="98"/>
      <c r="F37" s="98"/>
      <c r="G37" s="98"/>
      <c r="H37" s="98"/>
      <c r="I37" s="98"/>
      <c r="J37" s="98"/>
      <c r="K37" s="98"/>
    </row>
    <row r="38" spans="4:11" x14ac:dyDescent="0.15">
      <c r="D38" s="98"/>
      <c r="E38" s="99"/>
      <c r="F38" s="99"/>
      <c r="G38" s="99"/>
      <c r="H38" s="99"/>
      <c r="I38" s="99"/>
      <c r="J38" s="98"/>
      <c r="K38" s="98"/>
    </row>
    <row r="39" spans="4:11" x14ac:dyDescent="0.15">
      <c r="D39" s="98"/>
      <c r="E39" s="99"/>
      <c r="F39" s="99"/>
      <c r="G39" s="99"/>
      <c r="H39" s="99"/>
      <c r="I39" s="99"/>
      <c r="J39" s="98"/>
      <c r="K39" s="98"/>
    </row>
    <row r="40" spans="4:11" x14ac:dyDescent="0.15">
      <c r="D40" s="98"/>
      <c r="E40" s="98"/>
      <c r="F40" s="98"/>
      <c r="G40" s="98"/>
      <c r="H40" s="98"/>
      <c r="I40" s="98"/>
      <c r="J40" s="98"/>
      <c r="K40" s="98"/>
    </row>
    <row r="41" spans="4:11" x14ac:dyDescent="0.15">
      <c r="D41" s="98"/>
      <c r="E41" s="96"/>
      <c r="F41" s="96"/>
      <c r="G41" s="96"/>
      <c r="H41" s="96"/>
      <c r="I41" s="96"/>
      <c r="J41" s="96"/>
      <c r="K41" s="96"/>
    </row>
    <row r="42" spans="4:11" x14ac:dyDescent="0.15">
      <c r="D42" s="98"/>
      <c r="E42" s="100"/>
      <c r="F42" s="100"/>
      <c r="G42" s="100"/>
      <c r="H42" s="100"/>
      <c r="I42" s="100"/>
      <c r="J42" s="100"/>
      <c r="K42" s="100"/>
    </row>
    <row r="43" spans="4:11" x14ac:dyDescent="0.15">
      <c r="D43" s="98"/>
      <c r="E43" s="100"/>
      <c r="F43" s="100"/>
      <c r="G43" s="100"/>
      <c r="H43" s="100"/>
      <c r="I43" s="100"/>
      <c r="J43" s="100"/>
      <c r="K43" s="100"/>
    </row>
    <row r="44" spans="4:11" x14ac:dyDescent="0.15">
      <c r="D44" s="98"/>
      <c r="E44" s="100"/>
      <c r="F44" s="100"/>
      <c r="G44" s="100"/>
      <c r="H44" s="100"/>
      <c r="I44" s="100"/>
      <c r="J44" s="101"/>
      <c r="K44" s="101"/>
    </row>
    <row r="45" spans="4:11" x14ac:dyDescent="0.15">
      <c r="D45" s="98"/>
      <c r="E45" s="100"/>
      <c r="F45" s="100"/>
      <c r="G45" s="100"/>
      <c r="H45" s="100"/>
      <c r="I45" s="100"/>
      <c r="J45" s="101"/>
      <c r="K45" s="101"/>
    </row>
    <row r="46" spans="4:11" x14ac:dyDescent="0.15">
      <c r="D46" s="98"/>
      <c r="E46" s="100"/>
      <c r="F46" s="100"/>
      <c r="G46" s="100"/>
      <c r="H46" s="100"/>
      <c r="I46" s="100"/>
      <c r="J46" s="101"/>
      <c r="K46" s="101"/>
    </row>
    <row r="47" spans="4:11" x14ac:dyDescent="0.15">
      <c r="D47" s="98"/>
      <c r="E47" s="100"/>
      <c r="F47" s="100"/>
      <c r="G47" s="100"/>
      <c r="H47" s="100"/>
      <c r="I47" s="100"/>
      <c r="J47" s="101"/>
      <c r="K47" s="101"/>
    </row>
    <row r="48" spans="4:11" x14ac:dyDescent="0.15">
      <c r="D48" s="98"/>
      <c r="E48" s="100"/>
      <c r="F48" s="100"/>
      <c r="G48" s="100"/>
      <c r="H48" s="100"/>
      <c r="I48" s="100"/>
      <c r="J48" s="101"/>
      <c r="K48" s="101"/>
    </row>
    <row r="49" spans="4:11" x14ac:dyDescent="0.15">
      <c r="D49" s="98"/>
      <c r="E49" s="102"/>
      <c r="F49" s="102"/>
      <c r="G49" s="102"/>
      <c r="H49" s="102"/>
      <c r="I49" s="102"/>
      <c r="J49" s="103"/>
      <c r="K49" s="103"/>
    </row>
  </sheetData>
  <mergeCells count="10">
    <mergeCell ref="A3:K3"/>
    <mergeCell ref="A7:C9"/>
    <mergeCell ref="D7:H7"/>
    <mergeCell ref="I7:K7"/>
    <mergeCell ref="D8:D9"/>
    <mergeCell ref="E8:E9"/>
    <mergeCell ref="F8:F9"/>
    <mergeCell ref="G8:H8"/>
    <mergeCell ref="I8:I9"/>
    <mergeCell ref="J8:K8"/>
  </mergeCells>
  <phoneticPr fontId="3"/>
  <hyperlinks>
    <hyperlink ref="L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view="pageBreakPreview" zoomScaleNormal="100" zoomScaleSheetLayoutView="100" workbookViewId="0">
      <selection activeCell="G2" sqref="G2"/>
    </sheetView>
  </sheetViews>
  <sheetFormatPr defaultRowHeight="13.5" x14ac:dyDescent="0.15"/>
  <cols>
    <col min="1" max="1" width="4.375" style="4" customWidth="1"/>
    <col min="2" max="2" width="3.125" style="4" customWidth="1"/>
    <col min="3" max="3" width="7.75" style="4" customWidth="1"/>
    <col min="4" max="6" width="22.625" style="4" customWidth="1"/>
    <col min="7" max="7" width="11.875" style="4" customWidth="1"/>
    <col min="8" max="16384" width="9" style="4"/>
  </cols>
  <sheetData>
    <row r="1" spans="1:7" s="1" customFormat="1" ht="12" x14ac:dyDescent="0.15">
      <c r="A1" s="1" t="s">
        <v>0</v>
      </c>
    </row>
    <row r="2" spans="1:7" ht="24" customHeight="1" x14ac:dyDescent="0.15">
      <c r="F2" s="4" t="s">
        <v>317</v>
      </c>
      <c r="G2" s="231" t="s">
        <v>316</v>
      </c>
    </row>
    <row r="4" spans="1:7" s="2" customFormat="1" ht="18.75" x14ac:dyDescent="0.15">
      <c r="A4" s="315" t="s">
        <v>1</v>
      </c>
      <c r="B4" s="315"/>
      <c r="C4" s="315"/>
      <c r="D4" s="315"/>
      <c r="E4" s="315"/>
      <c r="F4" s="315"/>
    </row>
    <row r="5" spans="1:7" x14ac:dyDescent="0.15">
      <c r="A5" s="3"/>
      <c r="B5" s="3"/>
      <c r="C5" s="3"/>
    </row>
    <row r="6" spans="1:7" x14ac:dyDescent="0.15">
      <c r="A6" s="3"/>
      <c r="B6" s="3"/>
      <c r="C6" s="3"/>
    </row>
    <row r="7" spans="1:7" s="5" customFormat="1" ht="12.75" thickBot="1" x14ac:dyDescent="0.2">
      <c r="A7" s="5" t="s">
        <v>2</v>
      </c>
      <c r="E7" s="316" t="s">
        <v>3</v>
      </c>
      <c r="F7" s="316"/>
    </row>
    <row r="8" spans="1:7" s="8" customFormat="1" ht="27.75" customHeight="1" x14ac:dyDescent="0.15">
      <c r="A8" s="317" t="s">
        <v>4</v>
      </c>
      <c r="B8" s="317"/>
      <c r="C8" s="318"/>
      <c r="D8" s="6" t="s">
        <v>5</v>
      </c>
      <c r="E8" s="6" t="s">
        <v>6</v>
      </c>
      <c r="F8" s="7" t="s">
        <v>7</v>
      </c>
    </row>
    <row r="9" spans="1:7" s="8" customFormat="1" ht="25.5" customHeight="1" x14ac:dyDescent="0.15">
      <c r="A9" s="50" t="s">
        <v>8</v>
      </c>
      <c r="B9" s="50">
        <v>26</v>
      </c>
      <c r="C9" s="131" t="s">
        <v>236</v>
      </c>
      <c r="D9" s="44">
        <v>92</v>
      </c>
      <c r="E9" s="43">
        <v>2039</v>
      </c>
      <c r="F9" s="43">
        <v>16797</v>
      </c>
    </row>
    <row r="10" spans="1:7" s="8" customFormat="1" ht="25.5" customHeight="1" x14ac:dyDescent="0.15">
      <c r="A10" s="50"/>
      <c r="B10" s="50">
        <v>27</v>
      </c>
      <c r="C10" s="131" t="s">
        <v>237</v>
      </c>
      <c r="D10" s="211">
        <v>88</v>
      </c>
      <c r="E10" s="210">
        <v>2080</v>
      </c>
      <c r="F10" s="210">
        <v>16816</v>
      </c>
    </row>
    <row r="11" spans="1:7" s="8" customFormat="1" ht="25.5" customHeight="1" x14ac:dyDescent="0.15">
      <c r="A11" s="50"/>
      <c r="B11" s="50">
        <v>28</v>
      </c>
      <c r="C11" s="131" t="s">
        <v>276</v>
      </c>
      <c r="D11" s="233">
        <v>88</v>
      </c>
      <c r="E11" s="232">
        <v>2125</v>
      </c>
      <c r="F11" s="232">
        <v>16745</v>
      </c>
    </row>
    <row r="12" spans="1:7" s="11" customFormat="1" ht="25.5" customHeight="1" x14ac:dyDescent="0.15">
      <c r="A12" s="50"/>
      <c r="B12" s="50">
        <v>29</v>
      </c>
      <c r="C12" s="131" t="s">
        <v>332</v>
      </c>
      <c r="D12" s="247">
        <v>82</v>
      </c>
      <c r="E12" s="245">
        <v>2093</v>
      </c>
      <c r="F12" s="245">
        <v>16551</v>
      </c>
    </row>
    <row r="13" spans="1:7" s="11" customFormat="1" ht="25.5" customHeight="1" x14ac:dyDescent="0.15">
      <c r="A13" s="50"/>
      <c r="B13" s="50">
        <v>30</v>
      </c>
      <c r="C13" s="131" t="s">
        <v>348</v>
      </c>
      <c r="D13" s="257">
        <v>83</v>
      </c>
      <c r="E13" s="255">
        <v>2009</v>
      </c>
      <c r="F13" s="255">
        <v>16582</v>
      </c>
    </row>
    <row r="14" spans="1:7" s="11" customFormat="1" ht="25.5" customHeight="1" x14ac:dyDescent="0.15">
      <c r="A14" s="50" t="s">
        <v>363</v>
      </c>
      <c r="B14" s="50" t="s">
        <v>365</v>
      </c>
      <c r="C14" s="131" t="s">
        <v>367</v>
      </c>
      <c r="D14" s="280">
        <v>80</v>
      </c>
      <c r="E14" s="281">
        <v>2204</v>
      </c>
      <c r="F14" s="281">
        <v>16405</v>
      </c>
    </row>
    <row r="15" spans="1:7" s="11" customFormat="1" ht="25.5" customHeight="1" thickBot="1" x14ac:dyDescent="0.2">
      <c r="A15" s="156"/>
      <c r="B15" s="156">
        <v>2</v>
      </c>
      <c r="C15" s="169" t="s">
        <v>369</v>
      </c>
      <c r="D15" s="253">
        <v>80</v>
      </c>
      <c r="E15" s="254">
        <v>2201</v>
      </c>
      <c r="F15" s="254">
        <v>16397</v>
      </c>
    </row>
    <row r="16" spans="1:7" x14ac:dyDescent="0.15">
      <c r="A16" s="13" t="s">
        <v>9</v>
      </c>
      <c r="B16" s="13" t="s">
        <v>287</v>
      </c>
      <c r="D16" s="14"/>
    </row>
    <row r="17" spans="1:3" x14ac:dyDescent="0.15">
      <c r="A17" s="1"/>
      <c r="B17" s="1" t="s">
        <v>10</v>
      </c>
    </row>
    <row r="18" spans="1:3" x14ac:dyDescent="0.15">
      <c r="A18" s="1"/>
      <c r="B18" s="1"/>
      <c r="C18" s="1"/>
    </row>
    <row r="19" spans="1:3" s="15" customFormat="1" x14ac:dyDescent="0.15"/>
  </sheetData>
  <mergeCells count="3">
    <mergeCell ref="A4:F4"/>
    <mergeCell ref="E7:F7"/>
    <mergeCell ref="A8:C8"/>
  </mergeCells>
  <phoneticPr fontId="3"/>
  <hyperlinks>
    <hyperlink ref="G2" location="目次!A1" display="目　次"/>
  </hyperlinks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showGridLines="0" view="pageBreakPreview" topLeftCell="A16" zoomScaleNormal="100" zoomScaleSheetLayoutView="100" workbookViewId="0">
      <selection activeCell="J2" sqref="J2"/>
    </sheetView>
  </sheetViews>
  <sheetFormatPr defaultColWidth="10.375" defaultRowHeight="13.5" x14ac:dyDescent="0.15"/>
  <cols>
    <col min="1" max="1" width="6.75" style="8" customWidth="1"/>
    <col min="2" max="2" width="3.125" style="8" customWidth="1"/>
    <col min="3" max="3" width="8.5" style="8" bestFit="1" customWidth="1"/>
    <col min="4" max="4" width="9.75" style="8" customWidth="1"/>
    <col min="5" max="5" width="10.375" style="8" customWidth="1"/>
    <col min="6" max="6" width="14.75" style="8" customWidth="1"/>
    <col min="7" max="7" width="10.75" style="8" customWidth="1"/>
    <col min="8" max="9" width="14.75" style="8" customWidth="1"/>
    <col min="10" max="10" width="11.25" style="8" customWidth="1"/>
    <col min="11" max="16384" width="10.375" style="8"/>
  </cols>
  <sheetData>
    <row r="1" spans="1:10" x14ac:dyDescent="0.15">
      <c r="B1" s="5"/>
      <c r="C1" s="5"/>
      <c r="I1" s="219" t="s">
        <v>59</v>
      </c>
    </row>
    <row r="2" spans="1:10" ht="19.5" customHeight="1" x14ac:dyDescent="0.15">
      <c r="J2" s="231" t="s">
        <v>316</v>
      </c>
    </row>
    <row r="4" spans="1:10" ht="18.75" x14ac:dyDescent="0.15">
      <c r="A4" s="339" t="s">
        <v>252</v>
      </c>
      <c r="B4" s="339"/>
      <c r="C4" s="339"/>
      <c r="D4" s="339"/>
      <c r="E4" s="339"/>
      <c r="F4" s="339"/>
      <c r="G4" s="339"/>
      <c r="H4" s="339"/>
      <c r="I4" s="339"/>
    </row>
    <row r="5" spans="1:10" x14ac:dyDescent="0.15">
      <c r="A5" s="28"/>
      <c r="B5" s="28"/>
      <c r="C5" s="28"/>
    </row>
    <row r="7" spans="1:10" s="5" customFormat="1" ht="12.75" thickBot="1" x14ac:dyDescent="0.2">
      <c r="A7" s="5" t="s">
        <v>132</v>
      </c>
      <c r="I7" s="41" t="s">
        <v>147</v>
      </c>
    </row>
    <row r="8" spans="1:10" s="33" customFormat="1" ht="19.5" customHeight="1" x14ac:dyDescent="0.15">
      <c r="A8" s="321" t="s">
        <v>161</v>
      </c>
      <c r="B8" s="321"/>
      <c r="C8" s="322"/>
      <c r="D8" s="352" t="s">
        <v>162</v>
      </c>
      <c r="E8" s="350" t="s">
        <v>163</v>
      </c>
      <c r="F8" s="318"/>
      <c r="G8" s="352" t="s">
        <v>164</v>
      </c>
      <c r="H8" s="463" t="s">
        <v>165</v>
      </c>
      <c r="I8" s="465" t="s">
        <v>166</v>
      </c>
    </row>
    <row r="9" spans="1:10" s="33" customFormat="1" ht="19.5" customHeight="1" x14ac:dyDescent="0.15">
      <c r="A9" s="323"/>
      <c r="B9" s="323"/>
      <c r="C9" s="324"/>
      <c r="D9" s="353"/>
      <c r="E9" s="34" t="s">
        <v>167</v>
      </c>
      <c r="F9" s="34" t="s">
        <v>168</v>
      </c>
      <c r="G9" s="353"/>
      <c r="H9" s="464"/>
      <c r="I9" s="466"/>
    </row>
    <row r="10" spans="1:10" s="10" customFormat="1" ht="27" customHeight="1" x14ac:dyDescent="0.15">
      <c r="A10" s="50" t="s">
        <v>8</v>
      </c>
      <c r="B10" s="50">
        <v>29</v>
      </c>
      <c r="C10" s="140" t="s">
        <v>337</v>
      </c>
      <c r="D10" s="59">
        <v>360</v>
      </c>
      <c r="E10" s="250">
        <v>4</v>
      </c>
      <c r="F10" s="250">
        <v>262</v>
      </c>
      <c r="G10" s="250" t="s">
        <v>327</v>
      </c>
      <c r="H10" s="250">
        <v>4</v>
      </c>
      <c r="I10" s="250">
        <v>23</v>
      </c>
    </row>
    <row r="11" spans="1:10" s="10" customFormat="1" ht="27" customHeight="1" x14ac:dyDescent="0.15">
      <c r="A11" s="50"/>
      <c r="B11" s="50">
        <v>30</v>
      </c>
      <c r="C11" s="140" t="s">
        <v>349</v>
      </c>
      <c r="D11" s="59">
        <v>360</v>
      </c>
      <c r="E11" s="259">
        <v>4</v>
      </c>
      <c r="F11" s="259">
        <v>262</v>
      </c>
      <c r="G11" s="259" t="s">
        <v>351</v>
      </c>
      <c r="H11" s="259">
        <v>4</v>
      </c>
      <c r="I11" s="259">
        <v>23</v>
      </c>
    </row>
    <row r="12" spans="1:10" s="10" customFormat="1" ht="27" customHeight="1" x14ac:dyDescent="0.15">
      <c r="A12" s="50"/>
      <c r="B12" s="50">
        <v>31</v>
      </c>
      <c r="C12" s="140" t="s">
        <v>347</v>
      </c>
      <c r="D12" s="284">
        <v>360</v>
      </c>
      <c r="E12" s="284">
        <v>4</v>
      </c>
      <c r="F12" s="284">
        <v>262</v>
      </c>
      <c r="G12" s="284" t="s">
        <v>41</v>
      </c>
      <c r="H12" s="284">
        <v>4</v>
      </c>
      <c r="I12" s="284">
        <v>23</v>
      </c>
    </row>
    <row r="13" spans="1:10" s="10" customFormat="1" ht="27" customHeight="1" x14ac:dyDescent="0.15">
      <c r="A13" s="287" t="s">
        <v>381</v>
      </c>
      <c r="B13" s="286">
        <v>2</v>
      </c>
      <c r="C13" s="285" t="s">
        <v>386</v>
      </c>
      <c r="D13" s="104">
        <v>361</v>
      </c>
      <c r="E13" s="104">
        <v>4</v>
      </c>
      <c r="F13" s="104">
        <v>262</v>
      </c>
      <c r="G13" s="104" t="s">
        <v>396</v>
      </c>
      <c r="H13" s="104">
        <v>4</v>
      </c>
      <c r="I13" s="104">
        <v>24</v>
      </c>
    </row>
    <row r="14" spans="1:10" s="10" customFormat="1" ht="27" customHeight="1" x14ac:dyDescent="0.15">
      <c r="A14" s="287"/>
      <c r="B14" s="104"/>
      <c r="C14" s="105" t="s">
        <v>169</v>
      </c>
      <c r="D14" s="141">
        <v>59</v>
      </c>
      <c r="E14" s="138">
        <v>4</v>
      </c>
      <c r="F14" s="138">
        <v>54</v>
      </c>
      <c r="G14" s="138" t="s">
        <v>396</v>
      </c>
      <c r="H14" s="138" t="s">
        <v>397</v>
      </c>
      <c r="I14" s="138" t="s">
        <v>397</v>
      </c>
    </row>
    <row r="15" spans="1:10" s="10" customFormat="1" ht="27" customHeight="1" x14ac:dyDescent="0.15">
      <c r="A15" s="287"/>
      <c r="B15" s="104"/>
      <c r="C15" s="105" t="s">
        <v>170</v>
      </c>
      <c r="D15" s="141">
        <v>80</v>
      </c>
      <c r="E15" s="138" t="s">
        <v>397</v>
      </c>
      <c r="F15" s="138">
        <v>60</v>
      </c>
      <c r="G15" s="138" t="s">
        <v>397</v>
      </c>
      <c r="H15" s="138" t="s">
        <v>396</v>
      </c>
      <c r="I15" s="138">
        <v>8</v>
      </c>
    </row>
    <row r="16" spans="1:10" s="10" customFormat="1" ht="27" customHeight="1" x14ac:dyDescent="0.15">
      <c r="A16" s="161"/>
      <c r="B16" s="106"/>
      <c r="C16" s="107" t="s">
        <v>171</v>
      </c>
      <c r="D16" s="141">
        <v>222</v>
      </c>
      <c r="E16" s="138" t="s">
        <v>397</v>
      </c>
      <c r="F16" s="138">
        <v>148</v>
      </c>
      <c r="G16" s="138" t="s">
        <v>397</v>
      </c>
      <c r="H16" s="138">
        <v>4</v>
      </c>
      <c r="I16" s="138">
        <v>16</v>
      </c>
    </row>
    <row r="17" spans="1:9" s="33" customFormat="1" ht="24.75" customHeight="1" x14ac:dyDescent="0.15">
      <c r="A17" s="429" t="s">
        <v>161</v>
      </c>
      <c r="B17" s="429"/>
      <c r="C17" s="430"/>
      <c r="D17" s="344" t="s">
        <v>172</v>
      </c>
      <c r="E17" s="344"/>
      <c r="F17" s="344"/>
      <c r="G17" s="344"/>
      <c r="H17" s="344"/>
      <c r="I17" s="351"/>
    </row>
    <row r="18" spans="1:9" s="33" customFormat="1" ht="24.75" customHeight="1" x14ac:dyDescent="0.15">
      <c r="A18" s="323"/>
      <c r="B18" s="323"/>
      <c r="C18" s="324"/>
      <c r="D18" s="34" t="s">
        <v>173</v>
      </c>
      <c r="E18" s="34" t="s">
        <v>174</v>
      </c>
      <c r="F18" s="108" t="s">
        <v>175</v>
      </c>
      <c r="G18" s="34" t="s">
        <v>176</v>
      </c>
      <c r="H18" s="34" t="s">
        <v>177</v>
      </c>
      <c r="I18" s="66" t="s">
        <v>178</v>
      </c>
    </row>
    <row r="19" spans="1:9" s="10" customFormat="1" ht="27" customHeight="1" x14ac:dyDescent="0.15">
      <c r="A19" s="50" t="s">
        <v>8</v>
      </c>
      <c r="B19" s="50">
        <v>29</v>
      </c>
      <c r="C19" s="140" t="s">
        <v>337</v>
      </c>
      <c r="D19" s="59" t="s">
        <v>327</v>
      </c>
      <c r="E19" s="250" t="s">
        <v>328</v>
      </c>
      <c r="F19" s="250" t="s">
        <v>328</v>
      </c>
      <c r="G19" s="250">
        <v>31</v>
      </c>
      <c r="H19" s="250">
        <v>3</v>
      </c>
      <c r="I19" s="250">
        <v>33</v>
      </c>
    </row>
    <row r="20" spans="1:9" s="10" customFormat="1" ht="27" customHeight="1" x14ac:dyDescent="0.15">
      <c r="A20" s="256"/>
      <c r="B20" s="50">
        <v>30</v>
      </c>
      <c r="C20" s="140" t="s">
        <v>349</v>
      </c>
      <c r="D20" s="59" t="s">
        <v>341</v>
      </c>
      <c r="E20" s="259" t="s">
        <v>341</v>
      </c>
      <c r="F20" s="259" t="s">
        <v>341</v>
      </c>
      <c r="G20" s="259">
        <v>31</v>
      </c>
      <c r="H20" s="259">
        <v>3</v>
      </c>
      <c r="I20" s="259">
        <v>33</v>
      </c>
    </row>
    <row r="21" spans="1:9" s="10" customFormat="1" ht="27" customHeight="1" x14ac:dyDescent="0.15">
      <c r="A21" s="283"/>
      <c r="B21" s="50">
        <v>31</v>
      </c>
      <c r="C21" s="140" t="s">
        <v>347</v>
      </c>
      <c r="D21" s="59" t="s">
        <v>41</v>
      </c>
      <c r="E21" s="284" t="s">
        <v>41</v>
      </c>
      <c r="F21" s="284" t="s">
        <v>41</v>
      </c>
      <c r="G21" s="284">
        <v>31</v>
      </c>
      <c r="H21" s="284">
        <v>3</v>
      </c>
      <c r="I21" s="284">
        <v>33</v>
      </c>
    </row>
    <row r="22" spans="1:9" s="10" customFormat="1" ht="27" customHeight="1" x14ac:dyDescent="0.15">
      <c r="A22" s="287" t="s">
        <v>381</v>
      </c>
      <c r="B22" s="286">
        <v>2</v>
      </c>
      <c r="C22" s="285" t="s">
        <v>387</v>
      </c>
      <c r="D22" s="59" t="s">
        <v>41</v>
      </c>
      <c r="E22" s="294" t="s">
        <v>41</v>
      </c>
      <c r="F22" s="294" t="s">
        <v>41</v>
      </c>
      <c r="G22" s="138">
        <v>31</v>
      </c>
      <c r="H22" s="138">
        <v>3</v>
      </c>
      <c r="I22" s="138">
        <v>33</v>
      </c>
    </row>
    <row r="23" spans="1:9" s="10" customFormat="1" ht="27" customHeight="1" x14ac:dyDescent="0.15">
      <c r="A23" s="104"/>
      <c r="B23" s="104"/>
      <c r="C23" s="105" t="s">
        <v>169</v>
      </c>
      <c r="D23" s="59" t="s">
        <v>41</v>
      </c>
      <c r="E23" s="294" t="s">
        <v>41</v>
      </c>
      <c r="F23" s="294" t="s">
        <v>41</v>
      </c>
      <c r="G23" s="138" t="s">
        <v>396</v>
      </c>
      <c r="H23" s="138">
        <v>1</v>
      </c>
      <c r="I23" s="138" t="s">
        <v>396</v>
      </c>
    </row>
    <row r="24" spans="1:9" s="10" customFormat="1" ht="27" customHeight="1" x14ac:dyDescent="0.15">
      <c r="A24" s="104"/>
      <c r="B24" s="104"/>
      <c r="C24" s="105" t="s">
        <v>170</v>
      </c>
      <c r="D24" s="59" t="s">
        <v>41</v>
      </c>
      <c r="E24" s="294" t="s">
        <v>41</v>
      </c>
      <c r="F24" s="294" t="s">
        <v>41</v>
      </c>
      <c r="G24" s="138">
        <v>3</v>
      </c>
      <c r="H24" s="138" t="s">
        <v>396</v>
      </c>
      <c r="I24" s="138">
        <v>9</v>
      </c>
    </row>
    <row r="25" spans="1:9" s="10" customFormat="1" ht="27" customHeight="1" thickBot="1" x14ac:dyDescent="0.2">
      <c r="A25" s="109"/>
      <c r="B25" s="109"/>
      <c r="C25" s="110" t="s">
        <v>171</v>
      </c>
      <c r="D25" s="147" t="s">
        <v>41</v>
      </c>
      <c r="E25" s="268" t="s">
        <v>41</v>
      </c>
      <c r="F25" s="268" t="s">
        <v>41</v>
      </c>
      <c r="G25" s="258">
        <v>28</v>
      </c>
      <c r="H25" s="258">
        <v>2</v>
      </c>
      <c r="I25" s="258">
        <v>24</v>
      </c>
    </row>
    <row r="26" spans="1:9" x14ac:dyDescent="0.15">
      <c r="A26" s="64" t="s">
        <v>179</v>
      </c>
      <c r="B26" s="64"/>
      <c r="C26" s="12"/>
    </row>
    <row r="27" spans="1:9" x14ac:dyDescent="0.15">
      <c r="A27" s="10"/>
      <c r="B27" s="10"/>
      <c r="C27" s="10"/>
    </row>
    <row r="29" spans="1:9" s="31" customFormat="1" x14ac:dyDescent="0.15"/>
    <row r="36" ht="13.5" customHeight="1" x14ac:dyDescent="0.15"/>
    <row r="56" ht="13.5" customHeight="1" x14ac:dyDescent="0.15"/>
    <row r="77" ht="13.5" customHeight="1" x14ac:dyDescent="0.15"/>
  </sheetData>
  <mergeCells count="9">
    <mergeCell ref="A17:C18"/>
    <mergeCell ref="D17:I17"/>
    <mergeCell ref="A4:I4"/>
    <mergeCell ref="A8:C9"/>
    <mergeCell ref="D8:D9"/>
    <mergeCell ref="E8:F8"/>
    <mergeCell ref="G8:G9"/>
    <mergeCell ref="H8:H9"/>
    <mergeCell ref="I8:I9"/>
  </mergeCells>
  <phoneticPr fontId="3"/>
  <hyperlinks>
    <hyperlink ref="J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GridLines="0" view="pageBreakPreview" zoomScaleNormal="100" zoomScaleSheetLayoutView="100" workbookViewId="0">
      <selection activeCell="O2" sqref="O2"/>
    </sheetView>
  </sheetViews>
  <sheetFormatPr defaultRowHeight="13.5" x14ac:dyDescent="0.15"/>
  <cols>
    <col min="1" max="1" width="5.875" style="4" customWidth="1"/>
    <col min="2" max="2" width="3.125" style="4" customWidth="1"/>
    <col min="3" max="3" width="7.5" style="4" bestFit="1" customWidth="1"/>
    <col min="4" max="14" width="7.375" style="4" customWidth="1"/>
    <col min="15" max="15" width="11.25" style="4" customWidth="1"/>
    <col min="16" max="16384" width="9" style="4"/>
  </cols>
  <sheetData>
    <row r="1" spans="1:15" x14ac:dyDescent="0.15">
      <c r="A1" s="224" t="s">
        <v>59</v>
      </c>
    </row>
    <row r="2" spans="1:15" ht="21" customHeight="1" x14ac:dyDescent="0.15">
      <c r="O2" s="231" t="s">
        <v>316</v>
      </c>
    </row>
    <row r="4" spans="1:15" s="82" customFormat="1" ht="18.75" x14ac:dyDescent="0.15">
      <c r="A4" s="315" t="s">
        <v>253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</row>
    <row r="5" spans="1:15" x14ac:dyDescent="0.15">
      <c r="A5" s="3"/>
      <c r="B5" s="3"/>
      <c r="C5" s="3"/>
    </row>
    <row r="7" spans="1:15" s="5" customFormat="1" ht="24" customHeight="1" thickBot="1" x14ac:dyDescent="0.2">
      <c r="A7" s="5" t="s">
        <v>181</v>
      </c>
      <c r="M7" s="70"/>
      <c r="N7" s="243" t="s">
        <v>180</v>
      </c>
    </row>
    <row r="8" spans="1:15" s="65" customFormat="1" ht="30" customHeight="1" x14ac:dyDescent="0.15">
      <c r="A8" s="317" t="s">
        <v>53</v>
      </c>
      <c r="B8" s="317"/>
      <c r="C8" s="318"/>
      <c r="D8" s="74" t="s">
        <v>162</v>
      </c>
      <c r="E8" s="74" t="s">
        <v>182</v>
      </c>
      <c r="F8" s="74" t="s">
        <v>183</v>
      </c>
      <c r="G8" s="111" t="s">
        <v>184</v>
      </c>
      <c r="H8" s="74" t="s">
        <v>185</v>
      </c>
      <c r="I8" s="111" t="s">
        <v>186</v>
      </c>
      <c r="J8" s="74" t="s">
        <v>187</v>
      </c>
      <c r="K8" s="74" t="s">
        <v>188</v>
      </c>
      <c r="L8" s="74" t="s">
        <v>189</v>
      </c>
      <c r="M8" s="74" t="s">
        <v>190</v>
      </c>
      <c r="N8" s="75" t="s">
        <v>40</v>
      </c>
    </row>
    <row r="9" spans="1:15" s="8" customFormat="1" ht="21.75" customHeight="1" x14ac:dyDescent="0.15">
      <c r="A9" s="51" t="s">
        <v>8</v>
      </c>
      <c r="B9" s="50">
        <v>22</v>
      </c>
      <c r="C9" s="140" t="s">
        <v>232</v>
      </c>
      <c r="D9" s="59">
        <v>283</v>
      </c>
      <c r="E9" s="251">
        <v>26</v>
      </c>
      <c r="F9" s="251">
        <v>19</v>
      </c>
      <c r="G9" s="251">
        <v>46</v>
      </c>
      <c r="H9" s="251">
        <v>18</v>
      </c>
      <c r="I9" s="251">
        <v>35</v>
      </c>
      <c r="J9" s="251" t="s">
        <v>191</v>
      </c>
      <c r="K9" s="251" t="s">
        <v>191</v>
      </c>
      <c r="L9" s="251">
        <v>12</v>
      </c>
      <c r="M9" s="251" t="s">
        <v>191</v>
      </c>
      <c r="N9" s="251">
        <v>127</v>
      </c>
    </row>
    <row r="10" spans="1:15" s="8" customFormat="1" ht="21.75" customHeight="1" x14ac:dyDescent="0.15">
      <c r="A10" s="51"/>
      <c r="B10" s="50">
        <v>23</v>
      </c>
      <c r="C10" s="140" t="s">
        <v>233</v>
      </c>
      <c r="D10" s="59">
        <v>275</v>
      </c>
      <c r="E10" s="251">
        <v>45</v>
      </c>
      <c r="F10" s="251">
        <v>6</v>
      </c>
      <c r="G10" s="251">
        <v>42</v>
      </c>
      <c r="H10" s="251">
        <v>30</v>
      </c>
      <c r="I10" s="251">
        <v>18</v>
      </c>
      <c r="J10" s="251">
        <v>6</v>
      </c>
      <c r="K10" s="251">
        <v>4</v>
      </c>
      <c r="L10" s="251" t="s">
        <v>41</v>
      </c>
      <c r="M10" s="251" t="s">
        <v>41</v>
      </c>
      <c r="N10" s="251">
        <v>124</v>
      </c>
    </row>
    <row r="11" spans="1:15" s="8" customFormat="1" ht="21.75" customHeight="1" x14ac:dyDescent="0.15">
      <c r="A11" s="51"/>
      <c r="B11" s="50">
        <v>24</v>
      </c>
      <c r="C11" s="140" t="s">
        <v>234</v>
      </c>
      <c r="D11" s="59">
        <v>278</v>
      </c>
      <c r="E11" s="251">
        <v>29</v>
      </c>
      <c r="F11" s="251">
        <v>17</v>
      </c>
      <c r="G11" s="251">
        <v>53</v>
      </c>
      <c r="H11" s="251">
        <v>42</v>
      </c>
      <c r="I11" s="251">
        <v>15</v>
      </c>
      <c r="J11" s="251">
        <v>33</v>
      </c>
      <c r="K11" s="251">
        <v>18</v>
      </c>
      <c r="L11" s="251">
        <v>9</v>
      </c>
      <c r="M11" s="251" t="s">
        <v>41</v>
      </c>
      <c r="N11" s="251">
        <v>62</v>
      </c>
    </row>
    <row r="12" spans="1:15" s="8" customFormat="1" ht="21.75" customHeight="1" x14ac:dyDescent="0.15">
      <c r="A12" s="51"/>
      <c r="B12" s="50">
        <v>25</v>
      </c>
      <c r="C12" s="140" t="s">
        <v>235</v>
      </c>
      <c r="D12" s="59">
        <v>265</v>
      </c>
      <c r="E12" s="251">
        <v>30</v>
      </c>
      <c r="F12" s="251">
        <v>17</v>
      </c>
      <c r="G12" s="251">
        <v>50</v>
      </c>
      <c r="H12" s="251">
        <v>45</v>
      </c>
      <c r="I12" s="251">
        <v>14</v>
      </c>
      <c r="J12" s="251">
        <v>34</v>
      </c>
      <c r="K12" s="251">
        <v>18</v>
      </c>
      <c r="L12" s="251">
        <v>9</v>
      </c>
      <c r="M12" s="251" t="s">
        <v>41</v>
      </c>
      <c r="N12" s="251">
        <v>48</v>
      </c>
    </row>
    <row r="13" spans="1:15" s="8" customFormat="1" ht="21.75" customHeight="1" x14ac:dyDescent="0.15">
      <c r="A13" s="51"/>
      <c r="B13" s="50">
        <v>26</v>
      </c>
      <c r="C13" s="140" t="s">
        <v>236</v>
      </c>
      <c r="D13" s="59">
        <v>180</v>
      </c>
      <c r="E13" s="251">
        <v>16</v>
      </c>
      <c r="F13" s="251">
        <v>17</v>
      </c>
      <c r="G13" s="251">
        <v>25</v>
      </c>
      <c r="H13" s="251">
        <v>17</v>
      </c>
      <c r="I13" s="251">
        <v>33</v>
      </c>
      <c r="J13" s="251">
        <v>1</v>
      </c>
      <c r="K13" s="251">
        <v>6</v>
      </c>
      <c r="L13" s="251">
        <v>11</v>
      </c>
      <c r="M13" s="251">
        <v>6</v>
      </c>
      <c r="N13" s="251">
        <v>48</v>
      </c>
    </row>
    <row r="14" spans="1:15" s="8" customFormat="1" ht="21.75" customHeight="1" thickBot="1" x14ac:dyDescent="0.2">
      <c r="A14" s="142"/>
      <c r="B14" s="266">
        <v>27</v>
      </c>
      <c r="C14" s="267" t="s">
        <v>237</v>
      </c>
      <c r="D14" s="147">
        <v>241</v>
      </c>
      <c r="E14" s="268">
        <v>33</v>
      </c>
      <c r="F14" s="268">
        <v>19</v>
      </c>
      <c r="G14" s="268">
        <v>52</v>
      </c>
      <c r="H14" s="268">
        <v>34</v>
      </c>
      <c r="I14" s="268">
        <v>35</v>
      </c>
      <c r="J14" s="268">
        <v>2</v>
      </c>
      <c r="K14" s="268">
        <v>14</v>
      </c>
      <c r="L14" s="268">
        <v>7</v>
      </c>
      <c r="M14" s="268" t="s">
        <v>83</v>
      </c>
      <c r="N14" s="268">
        <v>45</v>
      </c>
    </row>
    <row r="15" spans="1:15" ht="13.5" customHeight="1" x14ac:dyDescent="0.15">
      <c r="A15" s="13" t="s">
        <v>406</v>
      </c>
      <c r="B15" s="13"/>
      <c r="C15" s="13"/>
      <c r="N15" s="269"/>
    </row>
    <row r="16" spans="1:15" x14ac:dyDescent="0.15">
      <c r="A16" s="13" t="s">
        <v>407</v>
      </c>
    </row>
    <row r="21" s="15" customFormat="1" x14ac:dyDescent="0.15"/>
  </sheetData>
  <mergeCells count="2">
    <mergeCell ref="A4:N4"/>
    <mergeCell ref="A8:C8"/>
  </mergeCells>
  <phoneticPr fontId="3"/>
  <hyperlinks>
    <hyperlink ref="O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4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3"/>
  <sheetViews>
    <sheetView showGridLines="0" view="pageBreakPreview" topLeftCell="A16" zoomScaleNormal="100" zoomScaleSheetLayoutView="100" workbookViewId="0">
      <selection activeCell="O2" sqref="O2"/>
    </sheetView>
  </sheetViews>
  <sheetFormatPr defaultRowHeight="13.5" x14ac:dyDescent="0.15"/>
  <cols>
    <col min="1" max="1" width="5.25" style="8" customWidth="1"/>
    <col min="2" max="2" width="3.5" style="8" customWidth="1"/>
    <col min="3" max="3" width="7.5" style="8" bestFit="1" customWidth="1"/>
    <col min="4" max="4" width="7.625" style="8" customWidth="1"/>
    <col min="5" max="5" width="7.5" style="8" customWidth="1"/>
    <col min="6" max="6" width="8.5" style="8" customWidth="1"/>
    <col min="7" max="10" width="7.125" style="8" customWidth="1"/>
    <col min="11" max="14" width="7.625" style="8" customWidth="1"/>
    <col min="15" max="15" width="11.875" style="8" customWidth="1"/>
    <col min="16" max="16384" width="9" style="8"/>
  </cols>
  <sheetData>
    <row r="2" spans="1:15" ht="21.75" customHeight="1" x14ac:dyDescent="0.15">
      <c r="O2" s="231" t="s">
        <v>316</v>
      </c>
    </row>
    <row r="4" spans="1:15" ht="18.75" x14ac:dyDescent="0.15">
      <c r="A4" s="339" t="s">
        <v>254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</row>
    <row r="5" spans="1:15" ht="14.25" customHeight="1" x14ac:dyDescent="0.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5" ht="5.25" customHeight="1" x14ac:dyDescent="0.15"/>
    <row r="8" spans="1:15" s="5" customFormat="1" ht="14.25" customHeight="1" thickBot="1" x14ac:dyDescent="0.2">
      <c r="A8" s="5" t="s">
        <v>132</v>
      </c>
      <c r="L8" s="470" t="s">
        <v>180</v>
      </c>
      <c r="M8" s="470"/>
      <c r="N8" s="470"/>
    </row>
    <row r="9" spans="1:15" ht="17.25" customHeight="1" x14ac:dyDescent="0.15">
      <c r="A9" s="321" t="s">
        <v>192</v>
      </c>
      <c r="B9" s="321"/>
      <c r="C9" s="322"/>
      <c r="D9" s="340" t="s">
        <v>162</v>
      </c>
      <c r="E9" s="333" t="s">
        <v>193</v>
      </c>
      <c r="F9" s="333"/>
      <c r="G9" s="333"/>
      <c r="H9" s="333"/>
      <c r="I9" s="333"/>
      <c r="J9" s="333"/>
      <c r="K9" s="333"/>
      <c r="L9" s="333"/>
      <c r="M9" s="333"/>
      <c r="N9" s="342"/>
    </row>
    <row r="10" spans="1:15" ht="16.5" customHeight="1" x14ac:dyDescent="0.15">
      <c r="A10" s="429"/>
      <c r="B10" s="429"/>
      <c r="C10" s="430"/>
      <c r="D10" s="471"/>
      <c r="E10" s="472" t="s">
        <v>182</v>
      </c>
      <c r="F10" s="473" t="s">
        <v>194</v>
      </c>
      <c r="G10" s="474" t="s">
        <v>195</v>
      </c>
      <c r="H10" s="474" t="s">
        <v>196</v>
      </c>
      <c r="I10" s="474" t="s">
        <v>197</v>
      </c>
      <c r="J10" s="472" t="s">
        <v>187</v>
      </c>
      <c r="K10" s="334" t="s">
        <v>188</v>
      </c>
      <c r="L10" s="334"/>
      <c r="M10" s="334"/>
      <c r="N10" s="426"/>
    </row>
    <row r="11" spans="1:15" ht="16.5" customHeight="1" x14ac:dyDescent="0.15">
      <c r="A11" s="323"/>
      <c r="B11" s="323"/>
      <c r="C11" s="324"/>
      <c r="D11" s="341"/>
      <c r="E11" s="341"/>
      <c r="F11" s="341"/>
      <c r="G11" s="475"/>
      <c r="H11" s="475"/>
      <c r="I11" s="475"/>
      <c r="J11" s="341"/>
      <c r="K11" s="29" t="s">
        <v>198</v>
      </c>
      <c r="L11" s="29" t="s">
        <v>199</v>
      </c>
      <c r="M11" s="29" t="s">
        <v>200</v>
      </c>
      <c r="N11" s="42" t="s">
        <v>40</v>
      </c>
    </row>
    <row r="12" spans="1:15" ht="21" customHeight="1" x14ac:dyDescent="0.15">
      <c r="A12" s="51" t="s">
        <v>8</v>
      </c>
      <c r="B12" s="50">
        <v>25</v>
      </c>
      <c r="C12" s="140" t="s">
        <v>235</v>
      </c>
      <c r="D12" s="59">
        <v>1309</v>
      </c>
      <c r="E12" s="79">
        <v>34</v>
      </c>
      <c r="F12" s="79">
        <v>9</v>
      </c>
      <c r="G12" s="79">
        <v>10</v>
      </c>
      <c r="H12" s="79">
        <v>2</v>
      </c>
      <c r="I12" s="79">
        <v>2</v>
      </c>
      <c r="J12" s="79">
        <v>8</v>
      </c>
      <c r="K12" s="79">
        <v>7</v>
      </c>
      <c r="L12" s="79">
        <v>4</v>
      </c>
      <c r="M12" s="79">
        <v>10</v>
      </c>
      <c r="N12" s="79">
        <v>8</v>
      </c>
    </row>
    <row r="13" spans="1:15" ht="21" customHeight="1" x14ac:dyDescent="0.15">
      <c r="A13" s="51"/>
      <c r="B13" s="50">
        <v>26</v>
      </c>
      <c r="C13" s="140" t="s">
        <v>236</v>
      </c>
      <c r="D13" s="59">
        <v>1246</v>
      </c>
      <c r="E13" s="206">
        <v>32</v>
      </c>
      <c r="F13" s="206">
        <v>13</v>
      </c>
      <c r="G13" s="206">
        <v>11</v>
      </c>
      <c r="H13" s="206">
        <v>1</v>
      </c>
      <c r="I13" s="206">
        <v>9</v>
      </c>
      <c r="J13" s="206">
        <v>4</v>
      </c>
      <c r="K13" s="206">
        <v>6</v>
      </c>
      <c r="L13" s="206">
        <v>3</v>
      </c>
      <c r="M13" s="206">
        <v>9</v>
      </c>
      <c r="N13" s="213" t="s">
        <v>41</v>
      </c>
    </row>
    <row r="14" spans="1:15" ht="21" customHeight="1" x14ac:dyDescent="0.15">
      <c r="A14" s="51"/>
      <c r="B14" s="50">
        <v>27</v>
      </c>
      <c r="C14" s="140" t="s">
        <v>237</v>
      </c>
      <c r="D14" s="59">
        <v>1207</v>
      </c>
      <c r="E14" s="237">
        <v>17</v>
      </c>
      <c r="F14" s="237">
        <v>8</v>
      </c>
      <c r="G14" s="237">
        <v>5</v>
      </c>
      <c r="H14" s="237">
        <v>3</v>
      </c>
      <c r="I14" s="237">
        <v>6</v>
      </c>
      <c r="J14" s="237">
        <v>5</v>
      </c>
      <c r="K14" s="237">
        <v>5</v>
      </c>
      <c r="L14" s="237">
        <v>3</v>
      </c>
      <c r="M14" s="237">
        <v>5</v>
      </c>
      <c r="N14" s="237">
        <v>6</v>
      </c>
    </row>
    <row r="15" spans="1:15" s="47" customFormat="1" ht="21" customHeight="1" x14ac:dyDescent="0.15">
      <c r="A15" s="51"/>
      <c r="B15" s="50">
        <v>28</v>
      </c>
      <c r="C15" s="140" t="s">
        <v>324</v>
      </c>
      <c r="D15" s="59">
        <v>1216</v>
      </c>
      <c r="E15" s="250">
        <v>25</v>
      </c>
      <c r="F15" s="250">
        <v>8</v>
      </c>
      <c r="G15" s="250">
        <v>12</v>
      </c>
      <c r="H15" s="250">
        <v>4</v>
      </c>
      <c r="I15" s="250">
        <v>3</v>
      </c>
      <c r="J15" s="250">
        <v>5</v>
      </c>
      <c r="K15" s="250">
        <v>3</v>
      </c>
      <c r="L15" s="250">
        <v>1</v>
      </c>
      <c r="M15" s="250">
        <v>7</v>
      </c>
      <c r="N15" s="250">
        <v>6</v>
      </c>
    </row>
    <row r="16" spans="1:15" s="47" customFormat="1" ht="21" customHeight="1" x14ac:dyDescent="0.15">
      <c r="A16" s="51"/>
      <c r="B16" s="50">
        <v>29</v>
      </c>
      <c r="C16" s="140" t="s">
        <v>356</v>
      </c>
      <c r="D16" s="59">
        <v>1192</v>
      </c>
      <c r="E16" s="259">
        <v>21</v>
      </c>
      <c r="F16" s="259">
        <v>6</v>
      </c>
      <c r="G16" s="259">
        <v>7</v>
      </c>
      <c r="H16" s="259">
        <v>1</v>
      </c>
      <c r="I16" s="259">
        <v>2</v>
      </c>
      <c r="J16" s="259">
        <v>3</v>
      </c>
      <c r="K16" s="259">
        <v>3</v>
      </c>
      <c r="L16" s="259">
        <v>3</v>
      </c>
      <c r="M16" s="259">
        <v>5</v>
      </c>
      <c r="N16" s="259">
        <v>10</v>
      </c>
    </row>
    <row r="17" spans="1:15" s="47" customFormat="1" ht="21" customHeight="1" x14ac:dyDescent="0.15">
      <c r="A17" s="51"/>
      <c r="B17" s="50">
        <v>30</v>
      </c>
      <c r="C17" s="140" t="s">
        <v>331</v>
      </c>
      <c r="D17" s="59">
        <v>1106</v>
      </c>
      <c r="E17" s="289">
        <v>12</v>
      </c>
      <c r="F17" s="289">
        <v>10</v>
      </c>
      <c r="G17" s="289">
        <v>3</v>
      </c>
      <c r="H17" s="289">
        <v>1</v>
      </c>
      <c r="I17" s="289">
        <v>1</v>
      </c>
      <c r="J17" s="289">
        <v>6</v>
      </c>
      <c r="K17" s="289">
        <v>2</v>
      </c>
      <c r="L17" s="289">
        <v>3</v>
      </c>
      <c r="M17" s="289">
        <v>7</v>
      </c>
      <c r="N17" s="289">
        <v>10</v>
      </c>
    </row>
    <row r="18" spans="1:15" s="47" customFormat="1" ht="21" customHeight="1" thickBot="1" x14ac:dyDescent="0.2">
      <c r="A18" s="142" t="s">
        <v>388</v>
      </c>
      <c r="B18" s="156" t="s">
        <v>389</v>
      </c>
      <c r="C18" s="164" t="s">
        <v>390</v>
      </c>
      <c r="D18" s="133">
        <v>1198</v>
      </c>
      <c r="E18" s="258">
        <v>18</v>
      </c>
      <c r="F18" s="258">
        <v>4</v>
      </c>
      <c r="G18" s="258">
        <v>4</v>
      </c>
      <c r="H18" s="258">
        <v>4</v>
      </c>
      <c r="I18" s="258">
        <v>2</v>
      </c>
      <c r="J18" s="258">
        <v>5</v>
      </c>
      <c r="K18" s="258">
        <v>5</v>
      </c>
      <c r="L18" s="258">
        <v>3</v>
      </c>
      <c r="M18" s="258">
        <v>7</v>
      </c>
      <c r="N18" s="258">
        <v>7</v>
      </c>
    </row>
    <row r="19" spans="1:15" ht="22.5" customHeight="1" x14ac:dyDescent="0.15">
      <c r="A19" s="429" t="s">
        <v>192</v>
      </c>
      <c r="B19" s="429"/>
      <c r="C19" s="430"/>
      <c r="D19" s="467" t="s">
        <v>193</v>
      </c>
      <c r="E19" s="468"/>
      <c r="F19" s="468"/>
      <c r="G19" s="468"/>
      <c r="H19" s="468"/>
      <c r="I19" s="469"/>
      <c r="J19" s="467" t="s">
        <v>135</v>
      </c>
      <c r="K19" s="468"/>
      <c r="L19" s="468"/>
      <c r="M19" s="468"/>
      <c r="N19" s="468"/>
    </row>
    <row r="20" spans="1:15" ht="30" customHeight="1" x14ac:dyDescent="0.15">
      <c r="A20" s="323"/>
      <c r="B20" s="323"/>
      <c r="C20" s="324"/>
      <c r="D20" s="29" t="s">
        <v>201</v>
      </c>
      <c r="E20" s="29" t="s">
        <v>202</v>
      </c>
      <c r="F20" s="113" t="s">
        <v>203</v>
      </c>
      <c r="G20" s="114" t="s">
        <v>204</v>
      </c>
      <c r="H20" s="29" t="s">
        <v>205</v>
      </c>
      <c r="I20" s="29" t="s">
        <v>40</v>
      </c>
      <c r="J20" s="426" t="s">
        <v>206</v>
      </c>
      <c r="K20" s="332"/>
      <c r="L20" s="426" t="s">
        <v>207</v>
      </c>
      <c r="M20" s="332"/>
      <c r="N20" s="42" t="s">
        <v>208</v>
      </c>
    </row>
    <row r="21" spans="1:15" ht="21" customHeight="1" x14ac:dyDescent="0.15">
      <c r="A21" s="51" t="s">
        <v>8</v>
      </c>
      <c r="B21" s="50">
        <v>25</v>
      </c>
      <c r="C21" s="140" t="s">
        <v>235</v>
      </c>
      <c r="D21" s="59">
        <v>3</v>
      </c>
      <c r="E21" s="95">
        <v>12</v>
      </c>
      <c r="F21" s="79" t="s">
        <v>41</v>
      </c>
      <c r="G21" s="79">
        <v>35</v>
      </c>
      <c r="H21" s="79">
        <v>12</v>
      </c>
      <c r="I21" s="79">
        <v>21</v>
      </c>
      <c r="J21" s="452">
        <v>351</v>
      </c>
      <c r="K21" s="452"/>
      <c r="L21" s="452">
        <v>427</v>
      </c>
      <c r="M21" s="452"/>
      <c r="N21" s="79">
        <v>354</v>
      </c>
      <c r="O21" s="77"/>
    </row>
    <row r="22" spans="1:15" ht="21" customHeight="1" x14ac:dyDescent="0.15">
      <c r="A22" s="51"/>
      <c r="B22" s="50">
        <v>26</v>
      </c>
      <c r="C22" s="140" t="s">
        <v>236</v>
      </c>
      <c r="D22" s="59">
        <v>5</v>
      </c>
      <c r="E22" s="95">
        <v>3</v>
      </c>
      <c r="F22" s="206">
        <v>1</v>
      </c>
      <c r="G22" s="206">
        <v>37</v>
      </c>
      <c r="H22" s="206">
        <v>2</v>
      </c>
      <c r="I22" s="206">
        <v>25</v>
      </c>
      <c r="J22" s="452">
        <v>328</v>
      </c>
      <c r="K22" s="452"/>
      <c r="L22" s="452">
        <v>431</v>
      </c>
      <c r="M22" s="452"/>
      <c r="N22" s="206">
        <v>326</v>
      </c>
      <c r="O22" s="77"/>
    </row>
    <row r="23" spans="1:15" ht="21" customHeight="1" x14ac:dyDescent="0.15">
      <c r="A23" s="51"/>
      <c r="B23" s="50">
        <v>27</v>
      </c>
      <c r="C23" s="140" t="s">
        <v>237</v>
      </c>
      <c r="D23" s="59">
        <v>4</v>
      </c>
      <c r="E23" s="95">
        <v>9</v>
      </c>
      <c r="F23" s="237" t="s">
        <v>83</v>
      </c>
      <c r="G23" s="237">
        <v>25</v>
      </c>
      <c r="H23" s="237">
        <v>13</v>
      </c>
      <c r="I23" s="237">
        <v>25</v>
      </c>
      <c r="J23" s="452">
        <v>317</v>
      </c>
      <c r="K23" s="452"/>
      <c r="L23" s="452">
        <v>392</v>
      </c>
      <c r="M23" s="452"/>
      <c r="N23" s="237">
        <v>359</v>
      </c>
      <c r="O23" s="77"/>
    </row>
    <row r="24" spans="1:15" s="47" customFormat="1" ht="21" customHeight="1" x14ac:dyDescent="0.15">
      <c r="A24" s="51"/>
      <c r="B24" s="50">
        <v>28</v>
      </c>
      <c r="C24" s="140" t="s">
        <v>324</v>
      </c>
      <c r="D24" s="59">
        <v>1</v>
      </c>
      <c r="E24" s="95">
        <v>13</v>
      </c>
      <c r="F24" s="250" t="s">
        <v>338</v>
      </c>
      <c r="G24" s="250">
        <v>42</v>
      </c>
      <c r="H24" s="250">
        <v>11</v>
      </c>
      <c r="I24" s="250">
        <v>36</v>
      </c>
      <c r="J24" s="452">
        <v>321</v>
      </c>
      <c r="K24" s="452"/>
      <c r="L24" s="452">
        <v>388</v>
      </c>
      <c r="M24" s="452"/>
      <c r="N24" s="250">
        <v>330</v>
      </c>
    </row>
    <row r="25" spans="1:15" s="47" customFormat="1" ht="21" customHeight="1" x14ac:dyDescent="0.15">
      <c r="A25" s="51"/>
      <c r="B25" s="50">
        <v>29</v>
      </c>
      <c r="C25" s="140" t="s">
        <v>357</v>
      </c>
      <c r="D25" s="59">
        <v>2</v>
      </c>
      <c r="E25" s="95">
        <v>11</v>
      </c>
      <c r="F25" s="259" t="s">
        <v>352</v>
      </c>
      <c r="G25" s="259">
        <v>42</v>
      </c>
      <c r="H25" s="259">
        <v>18</v>
      </c>
      <c r="I25" s="259">
        <v>50</v>
      </c>
      <c r="J25" s="452">
        <v>314</v>
      </c>
      <c r="K25" s="452"/>
      <c r="L25" s="452">
        <v>382</v>
      </c>
      <c r="M25" s="452"/>
      <c r="N25" s="259">
        <v>312</v>
      </c>
    </row>
    <row r="26" spans="1:15" s="47" customFormat="1" ht="21" customHeight="1" x14ac:dyDescent="0.15">
      <c r="A26" s="51"/>
      <c r="B26" s="50">
        <v>30</v>
      </c>
      <c r="C26" s="140" t="s">
        <v>331</v>
      </c>
      <c r="D26" s="59">
        <v>4</v>
      </c>
      <c r="E26" s="95">
        <v>18</v>
      </c>
      <c r="F26" s="289" t="s">
        <v>37</v>
      </c>
      <c r="G26" s="289">
        <v>38</v>
      </c>
      <c r="H26" s="289">
        <v>17</v>
      </c>
      <c r="I26" s="289">
        <v>21</v>
      </c>
      <c r="J26" s="452">
        <v>297</v>
      </c>
      <c r="K26" s="452"/>
      <c r="L26" s="452">
        <v>348</v>
      </c>
      <c r="M26" s="452"/>
      <c r="N26" s="289">
        <v>308</v>
      </c>
    </row>
    <row r="27" spans="1:15" s="47" customFormat="1" ht="21" customHeight="1" thickBot="1" x14ac:dyDescent="0.2">
      <c r="A27" s="142" t="s">
        <v>388</v>
      </c>
      <c r="B27" s="156" t="s">
        <v>389</v>
      </c>
      <c r="C27" s="164" t="s">
        <v>347</v>
      </c>
      <c r="D27" s="133">
        <v>1</v>
      </c>
      <c r="E27" s="143">
        <v>21</v>
      </c>
      <c r="F27" s="258">
        <v>2</v>
      </c>
      <c r="G27" s="258">
        <v>44</v>
      </c>
      <c r="H27" s="258">
        <v>18</v>
      </c>
      <c r="I27" s="258">
        <v>16</v>
      </c>
      <c r="J27" s="451">
        <v>285</v>
      </c>
      <c r="K27" s="451"/>
      <c r="L27" s="451">
        <v>391</v>
      </c>
      <c r="M27" s="451"/>
      <c r="N27" s="258">
        <v>361</v>
      </c>
    </row>
    <row r="28" spans="1:15" x14ac:dyDescent="0.15">
      <c r="A28" s="13" t="s">
        <v>209</v>
      </c>
      <c r="B28" s="13"/>
      <c r="C28" s="13"/>
    </row>
    <row r="29" spans="1:15" x14ac:dyDescent="0.15">
      <c r="A29" s="10"/>
      <c r="B29" s="10"/>
      <c r="C29" s="10"/>
    </row>
    <row r="33" s="31" customFormat="1" x14ac:dyDescent="0.15"/>
  </sheetData>
  <mergeCells count="31">
    <mergeCell ref="A19:C20"/>
    <mergeCell ref="D19:I19"/>
    <mergeCell ref="A4:N4"/>
    <mergeCell ref="L8:N8"/>
    <mergeCell ref="A9:C11"/>
    <mergeCell ref="D9:D11"/>
    <mergeCell ref="E9:N9"/>
    <mergeCell ref="E10:E11"/>
    <mergeCell ref="F10:F11"/>
    <mergeCell ref="G10:G11"/>
    <mergeCell ref="H10:H11"/>
    <mergeCell ref="I10:I11"/>
    <mergeCell ref="J10:J11"/>
    <mergeCell ref="K10:N10"/>
    <mergeCell ref="J19:N19"/>
    <mergeCell ref="J20:K20"/>
    <mergeCell ref="L20:M20"/>
    <mergeCell ref="J27:K27"/>
    <mergeCell ref="L27:M27"/>
    <mergeCell ref="J22:K22"/>
    <mergeCell ref="L22:M22"/>
    <mergeCell ref="J24:K24"/>
    <mergeCell ref="L24:M24"/>
    <mergeCell ref="J21:K21"/>
    <mergeCell ref="L21:M21"/>
    <mergeCell ref="J26:K26"/>
    <mergeCell ref="L26:M26"/>
    <mergeCell ref="J25:K25"/>
    <mergeCell ref="L25:M25"/>
    <mergeCell ref="J23:K23"/>
    <mergeCell ref="L23:M23"/>
  </mergeCells>
  <phoneticPr fontId="3"/>
  <hyperlinks>
    <hyperlink ref="O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view="pageBreakPreview" topLeftCell="A13" zoomScaleNormal="100" zoomScaleSheetLayoutView="100" workbookViewId="0">
      <selection activeCell="I2" sqref="I2"/>
    </sheetView>
  </sheetViews>
  <sheetFormatPr defaultRowHeight="13.5" x14ac:dyDescent="0.15"/>
  <cols>
    <col min="1" max="1" width="5.875" style="8" customWidth="1"/>
    <col min="2" max="2" width="3.5" style="8" customWidth="1"/>
    <col min="3" max="3" width="7.625" style="8" customWidth="1"/>
    <col min="4" max="8" width="15.125" style="8" customWidth="1"/>
    <col min="9" max="9" width="11.25" style="8" customWidth="1"/>
    <col min="10" max="10" width="14.25" style="8" customWidth="1"/>
    <col min="11" max="16384" width="9" style="8"/>
  </cols>
  <sheetData>
    <row r="1" spans="1:10" s="5" customFormat="1" ht="12" x14ac:dyDescent="0.15">
      <c r="H1" s="219" t="s">
        <v>210</v>
      </c>
    </row>
    <row r="2" spans="1:10" ht="21" customHeight="1" x14ac:dyDescent="0.15">
      <c r="I2" s="231" t="s">
        <v>316</v>
      </c>
    </row>
    <row r="4" spans="1:10" s="144" customFormat="1" ht="18.75" x14ac:dyDescent="0.15">
      <c r="A4" s="339" t="s">
        <v>255</v>
      </c>
      <c r="B4" s="339"/>
      <c r="C4" s="339"/>
      <c r="D4" s="339"/>
      <c r="E4" s="339"/>
      <c r="F4" s="339"/>
      <c r="G4" s="339"/>
      <c r="H4" s="339"/>
      <c r="I4" s="115"/>
      <c r="J4" s="115"/>
    </row>
    <row r="5" spans="1:10" x14ac:dyDescent="0.15">
      <c r="A5" s="28"/>
      <c r="B5" s="28"/>
      <c r="C5" s="28"/>
    </row>
    <row r="6" spans="1:10" s="5" customFormat="1" ht="12.75" customHeight="1" thickBot="1" x14ac:dyDescent="0.2">
      <c r="A6" s="5" t="s">
        <v>211</v>
      </c>
      <c r="G6" s="8"/>
      <c r="H6" s="45" t="s">
        <v>51</v>
      </c>
      <c r="I6" s="470"/>
      <c r="J6" s="470"/>
    </row>
    <row r="7" spans="1:10" s="33" customFormat="1" ht="25.5" customHeight="1" x14ac:dyDescent="0.15">
      <c r="A7" s="317" t="s">
        <v>53</v>
      </c>
      <c r="B7" s="317"/>
      <c r="C7" s="318"/>
      <c r="D7" s="60" t="s">
        <v>162</v>
      </c>
      <c r="E7" s="57" t="s">
        <v>212</v>
      </c>
      <c r="F7" s="57" t="s">
        <v>213</v>
      </c>
      <c r="G7" s="57" t="s">
        <v>214</v>
      </c>
      <c r="H7" s="58" t="s">
        <v>265</v>
      </c>
    </row>
    <row r="8" spans="1:10" s="47" customFormat="1" ht="25.5" customHeight="1" x14ac:dyDescent="0.15">
      <c r="A8" s="291" t="s">
        <v>391</v>
      </c>
      <c r="B8" s="50">
        <v>25</v>
      </c>
      <c r="C8" s="140" t="s">
        <v>239</v>
      </c>
      <c r="D8" s="59">
        <v>112712</v>
      </c>
      <c r="E8" s="79">
        <v>20584</v>
      </c>
      <c r="F8" s="79">
        <v>6774</v>
      </c>
      <c r="G8" s="188">
        <v>5793</v>
      </c>
      <c r="H8" s="79">
        <v>26115</v>
      </c>
      <c r="I8" s="139"/>
    </row>
    <row r="9" spans="1:10" s="47" customFormat="1" ht="25.5" customHeight="1" x14ac:dyDescent="0.15">
      <c r="A9" s="145"/>
      <c r="B9" s="50">
        <v>26</v>
      </c>
      <c r="C9" s="140" t="s">
        <v>240</v>
      </c>
      <c r="D9" s="59">
        <v>121036</v>
      </c>
      <c r="E9" s="188">
        <v>21247</v>
      </c>
      <c r="F9" s="188">
        <v>6645</v>
      </c>
      <c r="G9" s="188">
        <v>5488</v>
      </c>
      <c r="H9" s="188">
        <v>27229</v>
      </c>
      <c r="I9" s="139"/>
    </row>
    <row r="10" spans="1:10" s="47" customFormat="1" ht="25.5" customHeight="1" x14ac:dyDescent="0.15">
      <c r="A10" s="145"/>
      <c r="B10" s="50">
        <v>27</v>
      </c>
      <c r="C10" s="140" t="s">
        <v>241</v>
      </c>
      <c r="D10" s="59">
        <v>135166</v>
      </c>
      <c r="E10" s="239">
        <v>18428</v>
      </c>
      <c r="F10" s="239">
        <v>6802</v>
      </c>
      <c r="G10" s="239">
        <v>5516</v>
      </c>
      <c r="H10" s="239">
        <v>39297</v>
      </c>
      <c r="I10" s="139"/>
    </row>
    <row r="11" spans="1:10" s="194" customFormat="1" ht="25.5" customHeight="1" x14ac:dyDescent="0.15">
      <c r="A11" s="145"/>
      <c r="B11" s="50">
        <v>28</v>
      </c>
      <c r="C11" s="140" t="s">
        <v>326</v>
      </c>
      <c r="D11" s="59">
        <v>120673</v>
      </c>
      <c r="E11" s="250">
        <v>22620</v>
      </c>
      <c r="F11" s="250">
        <v>5825</v>
      </c>
      <c r="G11" s="250">
        <v>6017</v>
      </c>
      <c r="H11" s="250">
        <v>31010</v>
      </c>
    </row>
    <row r="12" spans="1:10" s="194" customFormat="1" ht="25.5" customHeight="1" x14ac:dyDescent="0.15">
      <c r="A12" s="145"/>
      <c r="B12" s="50">
        <v>29</v>
      </c>
      <c r="C12" s="140" t="s">
        <v>358</v>
      </c>
      <c r="D12" s="59">
        <v>136502</v>
      </c>
      <c r="E12" s="259">
        <v>27168</v>
      </c>
      <c r="F12" s="259">
        <v>6432</v>
      </c>
      <c r="G12" s="259">
        <v>6141</v>
      </c>
      <c r="H12" s="259">
        <v>35851</v>
      </c>
    </row>
    <row r="13" spans="1:10" s="194" customFormat="1" ht="25.5" customHeight="1" x14ac:dyDescent="0.15">
      <c r="A13" s="145"/>
      <c r="B13" s="50">
        <v>30</v>
      </c>
      <c r="C13" s="140" t="s">
        <v>339</v>
      </c>
      <c r="D13" s="59">
        <v>142029</v>
      </c>
      <c r="E13" s="289">
        <v>24487</v>
      </c>
      <c r="F13" s="289">
        <v>5777</v>
      </c>
      <c r="G13" s="289">
        <v>4252</v>
      </c>
      <c r="H13" s="289">
        <v>39887</v>
      </c>
    </row>
    <row r="14" spans="1:10" s="194" customFormat="1" ht="25.5" customHeight="1" thickBot="1" x14ac:dyDescent="0.2">
      <c r="A14" s="290" t="s">
        <v>388</v>
      </c>
      <c r="B14" s="192" t="s">
        <v>389</v>
      </c>
      <c r="C14" s="193" t="s">
        <v>347</v>
      </c>
      <c r="D14" s="195">
        <v>114977</v>
      </c>
      <c r="E14" s="196">
        <v>8655</v>
      </c>
      <c r="F14" s="196">
        <v>6334</v>
      </c>
      <c r="G14" s="196">
        <v>5331</v>
      </c>
      <c r="H14" s="196">
        <v>33307</v>
      </c>
    </row>
    <row r="15" spans="1:10" s="33" customFormat="1" ht="25.5" customHeight="1" x14ac:dyDescent="0.15">
      <c r="A15" s="323" t="s">
        <v>53</v>
      </c>
      <c r="B15" s="323"/>
      <c r="C15" s="324"/>
      <c r="D15" s="116" t="s">
        <v>266</v>
      </c>
      <c r="E15" s="117" t="s">
        <v>215</v>
      </c>
      <c r="F15" s="118" t="s">
        <v>216</v>
      </c>
      <c r="G15" s="118" t="s">
        <v>217</v>
      </c>
      <c r="H15" s="191" t="s">
        <v>345</v>
      </c>
    </row>
    <row r="16" spans="1:10" ht="25.5" customHeight="1" x14ac:dyDescent="0.15">
      <c r="A16" s="51" t="s">
        <v>8</v>
      </c>
      <c r="B16" s="50">
        <v>25</v>
      </c>
      <c r="C16" s="140" t="s">
        <v>239</v>
      </c>
      <c r="D16" s="79">
        <v>17242</v>
      </c>
      <c r="E16" s="79">
        <v>6307</v>
      </c>
      <c r="F16" s="54">
        <v>23207</v>
      </c>
      <c r="G16" s="54">
        <v>6305</v>
      </c>
      <c r="H16" s="54">
        <v>385</v>
      </c>
    </row>
    <row r="17" spans="1:8" ht="25.5" customHeight="1" x14ac:dyDescent="0.15">
      <c r="A17" s="51"/>
      <c r="B17" s="50">
        <v>26</v>
      </c>
      <c r="C17" s="140" t="s">
        <v>240</v>
      </c>
      <c r="D17" s="188">
        <v>22217</v>
      </c>
      <c r="E17" s="188">
        <v>7461</v>
      </c>
      <c r="F17" s="54">
        <v>23485</v>
      </c>
      <c r="G17" s="54">
        <v>6586</v>
      </c>
      <c r="H17" s="54">
        <v>678</v>
      </c>
    </row>
    <row r="18" spans="1:8" ht="25.5" customHeight="1" x14ac:dyDescent="0.15">
      <c r="A18" s="51"/>
      <c r="B18" s="50">
        <v>27</v>
      </c>
      <c r="C18" s="140" t="s">
        <v>241</v>
      </c>
      <c r="D18" s="239">
        <v>27285</v>
      </c>
      <c r="E18" s="239">
        <v>8600</v>
      </c>
      <c r="F18" s="54">
        <v>18777</v>
      </c>
      <c r="G18" s="54">
        <v>8911</v>
      </c>
      <c r="H18" s="54">
        <v>1550</v>
      </c>
    </row>
    <row r="19" spans="1:8" ht="25.5" customHeight="1" x14ac:dyDescent="0.15">
      <c r="A19" s="51"/>
      <c r="B19" s="50">
        <v>28</v>
      </c>
      <c r="C19" s="140" t="s">
        <v>326</v>
      </c>
      <c r="D19" s="250">
        <v>25941</v>
      </c>
      <c r="E19" s="250">
        <v>8482</v>
      </c>
      <c r="F19" s="54">
        <v>16748</v>
      </c>
      <c r="G19" s="54">
        <v>3354</v>
      </c>
      <c r="H19" s="54">
        <v>676</v>
      </c>
    </row>
    <row r="20" spans="1:8" ht="25.5" customHeight="1" x14ac:dyDescent="0.15">
      <c r="A20" s="51"/>
      <c r="B20" s="50">
        <v>29</v>
      </c>
      <c r="C20" s="140" t="s">
        <v>359</v>
      </c>
      <c r="D20" s="259">
        <v>25917</v>
      </c>
      <c r="E20" s="259">
        <v>7545</v>
      </c>
      <c r="F20" s="54">
        <v>17828</v>
      </c>
      <c r="G20" s="54">
        <v>8736</v>
      </c>
      <c r="H20" s="54">
        <v>884</v>
      </c>
    </row>
    <row r="21" spans="1:8" ht="25.5" customHeight="1" x14ac:dyDescent="0.15">
      <c r="A21" s="51"/>
      <c r="B21" s="50">
        <v>30</v>
      </c>
      <c r="C21" s="140" t="s">
        <v>339</v>
      </c>
      <c r="D21" s="289">
        <v>32744</v>
      </c>
      <c r="E21" s="289">
        <v>10315</v>
      </c>
      <c r="F21" s="54">
        <v>15059</v>
      </c>
      <c r="G21" s="54">
        <v>8885</v>
      </c>
      <c r="H21" s="54">
        <v>623</v>
      </c>
    </row>
    <row r="22" spans="1:8" ht="25.5" customHeight="1" thickBot="1" x14ac:dyDescent="0.2">
      <c r="A22" s="142" t="s">
        <v>388</v>
      </c>
      <c r="B22" s="156" t="s">
        <v>389</v>
      </c>
      <c r="C22" s="164" t="s">
        <v>347</v>
      </c>
      <c r="D22" s="196">
        <v>25481</v>
      </c>
      <c r="E22" s="196">
        <v>7116</v>
      </c>
      <c r="F22" s="197">
        <v>14377</v>
      </c>
      <c r="G22" s="197">
        <v>12761</v>
      </c>
      <c r="H22" s="197">
        <v>1615</v>
      </c>
    </row>
    <row r="23" spans="1:8" s="198" customFormat="1" ht="17.25" customHeight="1" x14ac:dyDescent="0.15">
      <c r="A23" s="218" t="s">
        <v>278</v>
      </c>
      <c r="B23" s="229" t="s">
        <v>437</v>
      </c>
      <c r="C23" s="229"/>
      <c r="D23" s="229"/>
      <c r="E23" s="229"/>
      <c r="F23" s="229"/>
      <c r="G23" s="8"/>
    </row>
    <row r="24" spans="1:8" s="198" customFormat="1" ht="16.5" customHeight="1" x14ac:dyDescent="0.15">
      <c r="B24" s="5"/>
      <c r="C24" s="5"/>
      <c r="D24" s="5"/>
      <c r="E24" s="8"/>
      <c r="F24" s="8"/>
      <c r="G24" s="8"/>
    </row>
    <row r="25" spans="1:8" s="198" customFormat="1" ht="17.25" customHeight="1" x14ac:dyDescent="0.15">
      <c r="B25" s="64"/>
      <c r="C25" s="8"/>
      <c r="D25" s="8"/>
      <c r="E25" s="8"/>
      <c r="F25" s="8"/>
      <c r="G25" s="8"/>
    </row>
    <row r="26" spans="1:8" ht="27" customHeight="1" x14ac:dyDescent="0.15"/>
    <row r="29" spans="1:8" s="31" customFormat="1" x14ac:dyDescent="0.15"/>
  </sheetData>
  <mergeCells count="4">
    <mergeCell ref="A4:H4"/>
    <mergeCell ref="I6:J6"/>
    <mergeCell ref="A7:C7"/>
    <mergeCell ref="A15:C15"/>
  </mergeCells>
  <phoneticPr fontId="3"/>
  <hyperlinks>
    <hyperlink ref="I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3"/>
  <sheetViews>
    <sheetView showGridLines="0" view="pageBreakPreview" topLeftCell="A4" zoomScaleNormal="100" zoomScaleSheetLayoutView="100" workbookViewId="0">
      <selection activeCell="G2" sqref="G2"/>
    </sheetView>
  </sheetViews>
  <sheetFormatPr defaultRowHeight="13.5" x14ac:dyDescent="0.15"/>
  <cols>
    <col min="1" max="1" width="6.125" style="8" customWidth="1"/>
    <col min="2" max="2" width="3.125" style="8" customWidth="1"/>
    <col min="3" max="3" width="7.5" style="8" bestFit="1" customWidth="1"/>
    <col min="4" max="6" width="20.625" style="8" customWidth="1"/>
    <col min="7" max="7" width="11.375" style="8" customWidth="1"/>
    <col min="8" max="16384" width="9" style="8"/>
  </cols>
  <sheetData>
    <row r="2" spans="1:7" ht="21" customHeight="1" x14ac:dyDescent="0.15">
      <c r="G2" s="231" t="s">
        <v>316</v>
      </c>
    </row>
    <row r="3" spans="1:7" s="26" customFormat="1" ht="30" customHeight="1" x14ac:dyDescent="0.15">
      <c r="A3" s="339" t="s">
        <v>362</v>
      </c>
      <c r="B3" s="339"/>
      <c r="C3" s="339"/>
      <c r="D3" s="339"/>
      <c r="E3" s="339"/>
      <c r="F3" s="339"/>
    </row>
    <row r="4" spans="1:7" x14ac:dyDescent="0.15">
      <c r="A4" s="28"/>
      <c r="B4" s="28"/>
      <c r="C4" s="28"/>
    </row>
    <row r="5" spans="1:7" x14ac:dyDescent="0.15">
      <c r="A5" s="28"/>
      <c r="B5" s="28"/>
      <c r="C5" s="28"/>
    </row>
    <row r="6" spans="1:7" s="5" customFormat="1" ht="12.75" customHeight="1" thickBot="1" x14ac:dyDescent="0.2">
      <c r="A6" s="5" t="s">
        <v>52</v>
      </c>
      <c r="E6" s="8"/>
      <c r="F6" s="219" t="s">
        <v>51</v>
      </c>
    </row>
    <row r="7" spans="1:7" ht="20.25" customHeight="1" x14ac:dyDescent="0.15">
      <c r="A7" s="321" t="s">
        <v>53</v>
      </c>
      <c r="B7" s="321"/>
      <c r="C7" s="322"/>
      <c r="D7" s="352" t="s">
        <v>54</v>
      </c>
      <c r="E7" s="343" t="s">
        <v>55</v>
      </c>
      <c r="F7" s="350"/>
    </row>
    <row r="8" spans="1:7" ht="20.25" customHeight="1" x14ac:dyDescent="0.15">
      <c r="A8" s="429"/>
      <c r="B8" s="429"/>
      <c r="C8" s="430"/>
      <c r="D8" s="476"/>
      <c r="E8" s="426" t="s">
        <v>329</v>
      </c>
      <c r="F8" s="427"/>
    </row>
    <row r="9" spans="1:7" ht="20.25" customHeight="1" x14ac:dyDescent="0.15">
      <c r="A9" s="323"/>
      <c r="B9" s="323"/>
      <c r="C9" s="324"/>
      <c r="D9" s="353"/>
      <c r="E9" s="260" t="s">
        <v>57</v>
      </c>
      <c r="F9" s="261" t="s">
        <v>58</v>
      </c>
    </row>
    <row r="10" spans="1:7" ht="31.5" customHeight="1" x14ac:dyDescent="0.15">
      <c r="A10" s="51" t="s">
        <v>8</v>
      </c>
      <c r="B10" s="50">
        <v>25</v>
      </c>
      <c r="C10" s="140" t="s">
        <v>235</v>
      </c>
      <c r="D10" s="52">
        <v>274</v>
      </c>
      <c r="E10" s="53">
        <v>967</v>
      </c>
      <c r="F10" s="54">
        <v>32040</v>
      </c>
    </row>
    <row r="11" spans="1:7" ht="31.5" customHeight="1" x14ac:dyDescent="0.15">
      <c r="A11" s="51"/>
      <c r="B11" s="50">
        <v>26</v>
      </c>
      <c r="C11" s="140" t="s">
        <v>236</v>
      </c>
      <c r="D11" s="52">
        <v>291</v>
      </c>
      <c r="E11" s="53">
        <v>933</v>
      </c>
      <c r="F11" s="54">
        <v>38246</v>
      </c>
    </row>
    <row r="12" spans="1:7" ht="31.5" customHeight="1" x14ac:dyDescent="0.15">
      <c r="A12" s="51"/>
      <c r="B12" s="50">
        <v>27</v>
      </c>
      <c r="C12" s="140" t="s">
        <v>237</v>
      </c>
      <c r="D12" s="52">
        <v>301</v>
      </c>
      <c r="E12" s="53">
        <v>905</v>
      </c>
      <c r="F12" s="54">
        <v>40414</v>
      </c>
    </row>
    <row r="13" spans="1:7" s="190" customFormat="1" ht="31.5" customHeight="1" x14ac:dyDescent="0.15">
      <c r="A13" s="51"/>
      <c r="B13" s="50">
        <v>28</v>
      </c>
      <c r="C13" s="140" t="s">
        <v>320</v>
      </c>
      <c r="D13" s="52">
        <v>298</v>
      </c>
      <c r="E13" s="53">
        <v>852</v>
      </c>
      <c r="F13" s="54">
        <v>48786</v>
      </c>
    </row>
    <row r="14" spans="1:7" s="190" customFormat="1" ht="31.5" customHeight="1" x14ac:dyDescent="0.15">
      <c r="A14" s="51"/>
      <c r="B14" s="50">
        <v>29</v>
      </c>
      <c r="C14" s="140" t="s">
        <v>355</v>
      </c>
      <c r="D14" s="52">
        <v>279</v>
      </c>
      <c r="E14" s="53">
        <v>784</v>
      </c>
      <c r="F14" s="54">
        <v>33698</v>
      </c>
    </row>
    <row r="15" spans="1:7" s="190" customFormat="1" ht="31.5" customHeight="1" x14ac:dyDescent="0.15">
      <c r="A15" s="51"/>
      <c r="B15" s="50">
        <v>30</v>
      </c>
      <c r="C15" s="140" t="s">
        <v>331</v>
      </c>
      <c r="D15" s="52">
        <v>268</v>
      </c>
      <c r="E15" s="53">
        <v>582</v>
      </c>
      <c r="F15" s="54">
        <v>24801</v>
      </c>
    </row>
    <row r="16" spans="1:7" s="190" customFormat="1" ht="31.5" customHeight="1" thickBot="1" x14ac:dyDescent="0.2">
      <c r="A16" s="142" t="s">
        <v>388</v>
      </c>
      <c r="B16" s="156" t="s">
        <v>389</v>
      </c>
      <c r="C16" s="293" t="s">
        <v>347</v>
      </c>
      <c r="D16" s="199">
        <v>268</v>
      </c>
      <c r="E16" s="200">
        <v>559</v>
      </c>
      <c r="F16" s="197">
        <v>38094</v>
      </c>
    </row>
    <row r="17" spans="3:3" x14ac:dyDescent="0.15">
      <c r="C17" s="69"/>
    </row>
    <row r="23" spans="3:3" s="31" customFormat="1" x14ac:dyDescent="0.15"/>
  </sheetData>
  <mergeCells count="5">
    <mergeCell ref="A3:F3"/>
    <mergeCell ref="A7:C9"/>
    <mergeCell ref="D7:D9"/>
    <mergeCell ref="E7:F7"/>
    <mergeCell ref="E8:F8"/>
  </mergeCells>
  <phoneticPr fontId="3"/>
  <hyperlinks>
    <hyperlink ref="G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view="pageBreakPreview" zoomScaleNormal="100" zoomScaleSheetLayoutView="100" workbookViewId="0">
      <selection activeCell="G2" sqref="G2"/>
    </sheetView>
  </sheetViews>
  <sheetFormatPr defaultRowHeight="13.5" x14ac:dyDescent="0.15"/>
  <cols>
    <col min="1" max="1" width="5.75" style="8" customWidth="1"/>
    <col min="2" max="2" width="3.375" style="8" customWidth="1"/>
    <col min="3" max="3" width="8" style="8" customWidth="1"/>
    <col min="4" max="6" width="20.875" style="8" customWidth="1"/>
    <col min="7" max="7" width="10.875" style="8" customWidth="1"/>
    <col min="8" max="16384" width="9" style="8"/>
  </cols>
  <sheetData>
    <row r="1" spans="1:7" x14ac:dyDescent="0.15">
      <c r="A1" s="221" t="s">
        <v>59</v>
      </c>
    </row>
    <row r="2" spans="1:7" ht="22.5" customHeight="1" x14ac:dyDescent="0.15">
      <c r="G2" s="231" t="s">
        <v>316</v>
      </c>
    </row>
    <row r="4" spans="1:7" s="144" customFormat="1" ht="18.75" x14ac:dyDescent="0.15">
      <c r="A4" s="339" t="s">
        <v>256</v>
      </c>
      <c r="B4" s="339"/>
      <c r="C4" s="339"/>
      <c r="D4" s="339"/>
      <c r="E4" s="339"/>
      <c r="F4" s="339"/>
    </row>
    <row r="7" spans="1:7" s="5" customFormat="1" ht="12.75" customHeight="1" thickBot="1" x14ac:dyDescent="0.2">
      <c r="A7" s="5" t="s">
        <v>60</v>
      </c>
      <c r="E7" s="40"/>
      <c r="F7" s="41" t="s">
        <v>61</v>
      </c>
    </row>
    <row r="8" spans="1:7" ht="30" customHeight="1" x14ac:dyDescent="0.15">
      <c r="A8" s="477" t="s">
        <v>53</v>
      </c>
      <c r="B8" s="477"/>
      <c r="C8" s="478"/>
      <c r="D8" s="57" t="s">
        <v>62</v>
      </c>
      <c r="E8" s="57" t="s">
        <v>63</v>
      </c>
      <c r="F8" s="58" t="s">
        <v>64</v>
      </c>
    </row>
    <row r="9" spans="1:7" ht="24" customHeight="1" x14ac:dyDescent="0.15">
      <c r="A9" s="288" t="s">
        <v>8</v>
      </c>
      <c r="B9" s="112">
        <v>26</v>
      </c>
      <c r="C9" s="140" t="s">
        <v>240</v>
      </c>
      <c r="D9" s="59">
        <v>7240</v>
      </c>
      <c r="E9" s="79">
        <v>2080</v>
      </c>
      <c r="F9" s="79">
        <v>5160</v>
      </c>
    </row>
    <row r="10" spans="1:7" s="47" customFormat="1" ht="24" customHeight="1" x14ac:dyDescent="0.15">
      <c r="A10" s="212"/>
      <c r="B10" s="212">
        <v>27</v>
      </c>
      <c r="C10" s="140" t="s">
        <v>241</v>
      </c>
      <c r="D10" s="59">
        <v>8118</v>
      </c>
      <c r="E10" s="213">
        <v>2815</v>
      </c>
      <c r="F10" s="213">
        <v>5303</v>
      </c>
    </row>
    <row r="11" spans="1:7" s="47" customFormat="1" ht="24" customHeight="1" x14ac:dyDescent="0.15">
      <c r="A11" s="238"/>
      <c r="B11" s="238">
        <v>28</v>
      </c>
      <c r="C11" s="140" t="s">
        <v>279</v>
      </c>
      <c r="D11" s="59">
        <v>9921</v>
      </c>
      <c r="E11" s="239">
        <v>3891</v>
      </c>
      <c r="F11" s="239">
        <v>6030</v>
      </c>
    </row>
    <row r="12" spans="1:7" s="47" customFormat="1" ht="24" customHeight="1" x14ac:dyDescent="0.15">
      <c r="A12" s="249"/>
      <c r="B12" s="249">
        <v>29</v>
      </c>
      <c r="C12" s="140" t="s">
        <v>340</v>
      </c>
      <c r="D12" s="59">
        <v>8864</v>
      </c>
      <c r="E12" s="250">
        <v>3136</v>
      </c>
      <c r="F12" s="250">
        <v>5528</v>
      </c>
    </row>
    <row r="13" spans="1:7" s="47" customFormat="1" ht="24" customHeight="1" x14ac:dyDescent="0.15">
      <c r="A13" s="256"/>
      <c r="B13" s="256">
        <v>30</v>
      </c>
      <c r="C13" s="140" t="s">
        <v>361</v>
      </c>
      <c r="D13" s="59">
        <v>6156</v>
      </c>
      <c r="E13" s="259">
        <v>2012</v>
      </c>
      <c r="F13" s="259">
        <v>4144</v>
      </c>
    </row>
    <row r="14" spans="1:7" s="47" customFormat="1" ht="24" customHeight="1" x14ac:dyDescent="0.15">
      <c r="A14" s="288" t="s">
        <v>363</v>
      </c>
      <c r="B14" s="288" t="s">
        <v>364</v>
      </c>
      <c r="C14" s="140" t="s">
        <v>360</v>
      </c>
      <c r="D14" s="59">
        <v>6942</v>
      </c>
      <c r="E14" s="289">
        <v>2332</v>
      </c>
      <c r="F14" s="289">
        <v>4610</v>
      </c>
    </row>
    <row r="15" spans="1:7" s="47" customFormat="1" ht="24" customHeight="1" thickBot="1" x14ac:dyDescent="0.2">
      <c r="A15" s="109"/>
      <c r="B15" s="109">
        <v>2</v>
      </c>
      <c r="C15" s="292" t="s">
        <v>392</v>
      </c>
      <c r="D15" s="133">
        <v>0</v>
      </c>
      <c r="E15" s="258">
        <v>0</v>
      </c>
      <c r="F15" s="258">
        <v>0</v>
      </c>
    </row>
    <row r="16" spans="1:7" x14ac:dyDescent="0.15">
      <c r="A16" s="64" t="s">
        <v>438</v>
      </c>
      <c r="B16" s="65"/>
      <c r="C16" s="146"/>
    </row>
    <row r="22" s="31" customFormat="1" x14ac:dyDescent="0.15"/>
  </sheetData>
  <mergeCells count="2">
    <mergeCell ref="A4:F4"/>
    <mergeCell ref="A8:C8"/>
  </mergeCells>
  <phoneticPr fontId="3"/>
  <hyperlinks>
    <hyperlink ref="G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9"/>
  <sheetViews>
    <sheetView showGridLines="0" view="pageBreakPreview" zoomScaleNormal="100" zoomScaleSheetLayoutView="100" workbookViewId="0">
      <selection activeCell="E2" sqref="E2"/>
    </sheetView>
  </sheetViews>
  <sheetFormatPr defaultRowHeight="13.5" x14ac:dyDescent="0.15"/>
  <cols>
    <col min="1" max="1" width="19.625" style="8" customWidth="1"/>
    <col min="2" max="2" width="21.625" style="8" customWidth="1"/>
    <col min="3" max="3" width="23" style="8" customWidth="1"/>
    <col min="4" max="4" width="21.625" style="8" customWidth="1"/>
    <col min="5" max="5" width="10.75" style="8" customWidth="1"/>
    <col min="6" max="16384" width="9" style="8"/>
  </cols>
  <sheetData>
    <row r="2" spans="1:5" ht="21.75" customHeight="1" x14ac:dyDescent="0.15">
      <c r="E2" s="231" t="s">
        <v>316</v>
      </c>
    </row>
    <row r="4" spans="1:5" s="26" customFormat="1" ht="24" customHeight="1" x14ac:dyDescent="0.15">
      <c r="A4" s="339" t="s">
        <v>257</v>
      </c>
      <c r="B4" s="339"/>
      <c r="C4" s="339"/>
      <c r="D4" s="339"/>
    </row>
    <row r="8" spans="1:5" x14ac:dyDescent="0.15">
      <c r="A8" s="28"/>
    </row>
    <row r="9" spans="1:5" s="5" customFormat="1" ht="12.75" customHeight="1" thickBot="1" x14ac:dyDescent="0.2">
      <c r="A9" s="5" t="s">
        <v>65</v>
      </c>
      <c r="C9" s="316" t="s">
        <v>66</v>
      </c>
      <c r="D9" s="316"/>
    </row>
    <row r="10" spans="1:5" s="65" customFormat="1" ht="31.5" customHeight="1" x14ac:dyDescent="0.15">
      <c r="A10" s="60" t="s">
        <v>67</v>
      </c>
      <c r="B10" s="60" t="s">
        <v>68</v>
      </c>
      <c r="C10" s="57" t="s">
        <v>69</v>
      </c>
      <c r="D10" s="58" t="s">
        <v>70</v>
      </c>
    </row>
    <row r="11" spans="1:5" s="65" customFormat="1" ht="21" customHeight="1" x14ac:dyDescent="0.15">
      <c r="A11" s="61" t="s">
        <v>71</v>
      </c>
      <c r="B11" s="112">
        <v>1</v>
      </c>
      <c r="C11" s="54">
        <v>2180</v>
      </c>
      <c r="D11" s="49">
        <v>60507</v>
      </c>
    </row>
    <row r="12" spans="1:5" ht="24" customHeight="1" x14ac:dyDescent="0.15">
      <c r="A12" s="62" t="s">
        <v>72</v>
      </c>
      <c r="B12" s="59">
        <v>1</v>
      </c>
      <c r="C12" s="263">
        <v>7605</v>
      </c>
      <c r="D12" s="54">
        <v>12522</v>
      </c>
    </row>
    <row r="13" spans="1:5" ht="24" customHeight="1" thickBot="1" x14ac:dyDescent="0.2">
      <c r="A13" s="63" t="s">
        <v>73</v>
      </c>
      <c r="B13" s="147">
        <v>1</v>
      </c>
      <c r="C13" s="148">
        <v>64</v>
      </c>
      <c r="D13" s="148">
        <v>78823</v>
      </c>
    </row>
    <row r="14" spans="1:5" s="5" customFormat="1" ht="13.5" customHeight="1" x14ac:dyDescent="0.15">
      <c r="A14" s="64" t="s">
        <v>393</v>
      </c>
    </row>
    <row r="15" spans="1:5" x14ac:dyDescent="0.15">
      <c r="A15" s="10"/>
    </row>
    <row r="19" s="31" customFormat="1" x14ac:dyDescent="0.15"/>
  </sheetData>
  <mergeCells count="2">
    <mergeCell ref="A4:D4"/>
    <mergeCell ref="C9:D9"/>
  </mergeCells>
  <phoneticPr fontId="3"/>
  <hyperlinks>
    <hyperlink ref="E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tabSelected="1" view="pageBreakPreview" zoomScaleNormal="100" zoomScaleSheetLayoutView="100" workbookViewId="0">
      <selection activeCell="K2" sqref="K2"/>
    </sheetView>
  </sheetViews>
  <sheetFormatPr defaultRowHeight="14.25" customHeight="1" x14ac:dyDescent="0.15"/>
  <cols>
    <col min="1" max="1" width="16.5" style="4" customWidth="1"/>
    <col min="2" max="2" width="8.25" style="4" customWidth="1"/>
    <col min="3" max="3" width="11.25" style="4" customWidth="1"/>
    <col min="4" max="10" width="8.25" style="4" customWidth="1"/>
    <col min="11" max="11" width="10.625" style="4" customWidth="1"/>
    <col min="12" max="16384" width="9" style="4"/>
  </cols>
  <sheetData>
    <row r="1" spans="1:11" ht="14.25" customHeight="1" x14ac:dyDescent="0.15">
      <c r="A1" s="1"/>
    </row>
    <row r="2" spans="1:11" ht="21.75" customHeight="1" x14ac:dyDescent="0.15">
      <c r="K2" s="231" t="s">
        <v>316</v>
      </c>
    </row>
    <row r="4" spans="1:11" s="82" customFormat="1" ht="31.5" customHeight="1" x14ac:dyDescent="0.15">
      <c r="A4" s="315" t="s">
        <v>273</v>
      </c>
      <c r="B4" s="315"/>
      <c r="C4" s="315"/>
      <c r="D4" s="315"/>
      <c r="E4" s="315"/>
      <c r="F4" s="315"/>
      <c r="G4" s="315"/>
      <c r="H4" s="315"/>
      <c r="I4" s="315"/>
      <c r="J4" s="315"/>
    </row>
    <row r="5" spans="1:11" ht="24" customHeight="1" x14ac:dyDescent="0.15"/>
    <row r="6" spans="1:11" ht="24" customHeight="1" x14ac:dyDescent="0.15"/>
    <row r="7" spans="1:11" s="5" customFormat="1" ht="12.75" customHeight="1" thickBot="1" x14ac:dyDescent="0.2">
      <c r="A7" s="5" t="s">
        <v>218</v>
      </c>
      <c r="I7" s="316" t="s">
        <v>399</v>
      </c>
      <c r="J7" s="316"/>
    </row>
    <row r="8" spans="1:11" s="33" customFormat="1" ht="19.5" customHeight="1" x14ac:dyDescent="0.15">
      <c r="A8" s="322" t="s">
        <v>219</v>
      </c>
      <c r="B8" s="350" t="s">
        <v>220</v>
      </c>
      <c r="C8" s="318"/>
      <c r="D8" s="479" t="s">
        <v>330</v>
      </c>
      <c r="E8" s="477"/>
      <c r="F8" s="477"/>
      <c r="G8" s="477"/>
      <c r="H8" s="477"/>
      <c r="I8" s="477"/>
      <c r="J8" s="477"/>
    </row>
    <row r="9" spans="1:11" s="33" customFormat="1" ht="31.5" customHeight="1" x14ac:dyDescent="0.15">
      <c r="A9" s="324"/>
      <c r="B9" s="240" t="s">
        <v>221</v>
      </c>
      <c r="C9" s="240" t="s">
        <v>222</v>
      </c>
      <c r="D9" s="119" t="s">
        <v>223</v>
      </c>
      <c r="E9" s="240" t="s">
        <v>224</v>
      </c>
      <c r="F9" s="120" t="s">
        <v>225</v>
      </c>
      <c r="G9" s="240" t="s">
        <v>226</v>
      </c>
      <c r="H9" s="240" t="s">
        <v>227</v>
      </c>
      <c r="I9" s="119" t="s">
        <v>228</v>
      </c>
      <c r="J9" s="241" t="s">
        <v>40</v>
      </c>
    </row>
    <row r="10" spans="1:11" s="8" customFormat="1" ht="25.5" customHeight="1" x14ac:dyDescent="0.15">
      <c r="A10" s="61" t="s">
        <v>229</v>
      </c>
      <c r="B10" s="271">
        <v>80</v>
      </c>
      <c r="C10" s="272">
        <v>519372</v>
      </c>
      <c r="D10" s="273">
        <v>20</v>
      </c>
      <c r="E10" s="273">
        <v>57</v>
      </c>
      <c r="F10" s="273">
        <v>12</v>
      </c>
      <c r="G10" s="273">
        <v>42</v>
      </c>
      <c r="H10" s="273">
        <v>45</v>
      </c>
      <c r="I10" s="273">
        <v>15</v>
      </c>
      <c r="J10" s="273">
        <v>141</v>
      </c>
    </row>
    <row r="11" spans="1:11" s="8" customFormat="1" ht="25.5" customHeight="1" x14ac:dyDescent="0.15">
      <c r="A11" s="242" t="s">
        <v>230</v>
      </c>
      <c r="B11" s="274">
        <v>93</v>
      </c>
      <c r="C11" s="275">
        <v>38914.129999999997</v>
      </c>
      <c r="D11" s="276">
        <v>7</v>
      </c>
      <c r="E11" s="276">
        <v>57</v>
      </c>
      <c r="F11" s="276">
        <v>6</v>
      </c>
      <c r="G11" s="276">
        <v>54</v>
      </c>
      <c r="H11" s="276">
        <v>56</v>
      </c>
      <c r="I11" s="276">
        <v>5</v>
      </c>
      <c r="J11" s="276">
        <v>47</v>
      </c>
    </row>
    <row r="12" spans="1:11" s="144" customFormat="1" ht="25.5" customHeight="1" thickBot="1" x14ac:dyDescent="0.2">
      <c r="A12" s="252" t="s">
        <v>231</v>
      </c>
      <c r="B12" s="277">
        <v>173</v>
      </c>
      <c r="C12" s="278">
        <v>558286.13</v>
      </c>
      <c r="D12" s="279">
        <v>27</v>
      </c>
      <c r="E12" s="279">
        <v>114</v>
      </c>
      <c r="F12" s="279">
        <v>18</v>
      </c>
      <c r="G12" s="279">
        <v>96</v>
      </c>
      <c r="H12" s="279">
        <v>101</v>
      </c>
      <c r="I12" s="279">
        <v>20</v>
      </c>
      <c r="J12" s="279">
        <v>188</v>
      </c>
    </row>
    <row r="13" spans="1:11" s="202" customFormat="1" ht="13.5" customHeight="1" x14ac:dyDescent="0.15">
      <c r="A13" s="201" t="s">
        <v>398</v>
      </c>
    </row>
    <row r="14" spans="1:11" ht="18" customHeight="1" x14ac:dyDescent="0.15"/>
    <row r="15" spans="1:11" ht="18" customHeight="1" x14ac:dyDescent="0.15"/>
    <row r="16" spans="1:11" ht="18" customHeight="1" x14ac:dyDescent="0.15"/>
    <row r="18" s="15" customFormat="1" ht="14.25" customHeight="1" x14ac:dyDescent="0.15"/>
  </sheetData>
  <mergeCells count="5">
    <mergeCell ref="A4:J4"/>
    <mergeCell ref="I7:J7"/>
    <mergeCell ref="A8:A9"/>
    <mergeCell ref="B8:C8"/>
    <mergeCell ref="D8:J8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showGridLines="0" view="pageBreakPreview" topLeftCell="A4" zoomScaleNormal="100" zoomScaleSheetLayoutView="100" workbookViewId="0">
      <selection activeCell="I14" sqref="I14"/>
    </sheetView>
  </sheetViews>
  <sheetFormatPr defaultRowHeight="13.5" x14ac:dyDescent="0.15"/>
  <cols>
    <col min="1" max="1" width="4.375" style="18" customWidth="1"/>
    <col min="2" max="2" width="3.875" style="18" customWidth="1"/>
    <col min="3" max="3" width="7.5" style="18" customWidth="1"/>
    <col min="4" max="4" width="10.625" style="18" customWidth="1"/>
    <col min="5" max="6" width="11.375" style="18" customWidth="1"/>
    <col min="7" max="10" width="10.625" style="18" customWidth="1"/>
    <col min="11" max="11" width="11.25" style="18" customWidth="1"/>
    <col min="12" max="16384" width="9" style="18"/>
  </cols>
  <sheetData>
    <row r="1" spans="1:11" x14ac:dyDescent="0.15">
      <c r="J1" s="55" t="s">
        <v>0</v>
      </c>
    </row>
    <row r="2" spans="1:11" s="16" customFormat="1" ht="20.25" customHeight="1" x14ac:dyDescent="0.2">
      <c r="A2" s="319" t="s">
        <v>11</v>
      </c>
      <c r="B2" s="319"/>
      <c r="C2" s="319"/>
      <c r="D2" s="319"/>
      <c r="E2" s="319"/>
      <c r="F2" s="319"/>
      <c r="G2" s="319"/>
      <c r="H2" s="319"/>
      <c r="I2" s="319"/>
      <c r="J2" s="319"/>
      <c r="K2" s="231" t="s">
        <v>316</v>
      </c>
    </row>
    <row r="3" spans="1:11" x14ac:dyDescent="0.15">
      <c r="A3" s="17"/>
      <c r="B3" s="17"/>
      <c r="C3" s="17"/>
    </row>
    <row r="4" spans="1:11" x14ac:dyDescent="0.15">
      <c r="A4" s="17"/>
      <c r="B4" s="17"/>
      <c r="C4" s="17"/>
    </row>
    <row r="5" spans="1:11" s="19" customFormat="1" ht="12.75" thickBot="1" x14ac:dyDescent="0.2">
      <c r="A5" s="19" t="s">
        <v>12</v>
      </c>
      <c r="I5" s="320" t="s">
        <v>3</v>
      </c>
      <c r="J5" s="320"/>
    </row>
    <row r="6" spans="1:11" s="8" customFormat="1" ht="17.25" customHeight="1" x14ac:dyDescent="0.15">
      <c r="A6" s="321" t="s">
        <v>13</v>
      </c>
      <c r="B6" s="321"/>
      <c r="C6" s="322"/>
      <c r="D6" s="325" t="s">
        <v>14</v>
      </c>
      <c r="E6" s="327" t="s">
        <v>15</v>
      </c>
      <c r="F6" s="327" t="s">
        <v>6</v>
      </c>
      <c r="G6" s="329" t="s">
        <v>16</v>
      </c>
      <c r="H6" s="330"/>
      <c r="I6" s="330"/>
      <c r="J6" s="330"/>
    </row>
    <row r="7" spans="1:11" s="8" customFormat="1" ht="23.25" customHeight="1" x14ac:dyDescent="0.15">
      <c r="A7" s="323"/>
      <c r="B7" s="323"/>
      <c r="C7" s="324"/>
      <c r="D7" s="326"/>
      <c r="E7" s="328"/>
      <c r="F7" s="328"/>
      <c r="G7" s="149" t="s">
        <v>17</v>
      </c>
      <c r="H7" s="149" t="s">
        <v>18</v>
      </c>
      <c r="I7" s="149" t="s">
        <v>19</v>
      </c>
      <c r="J7" s="20" t="s">
        <v>20</v>
      </c>
    </row>
    <row r="8" spans="1:11" s="8" customFormat="1" ht="24.75" customHeight="1" x14ac:dyDescent="0.15">
      <c r="A8" s="10" t="s">
        <v>8</v>
      </c>
      <c r="B8" s="50">
        <v>26</v>
      </c>
      <c r="C8" s="131" t="s">
        <v>236</v>
      </c>
      <c r="D8" s="21">
        <v>29</v>
      </c>
      <c r="E8" s="22">
        <v>89</v>
      </c>
      <c r="F8" s="153">
        <v>187</v>
      </c>
      <c r="G8" s="22">
        <v>1482</v>
      </c>
      <c r="H8" s="22">
        <v>464</v>
      </c>
      <c r="I8" s="22">
        <v>481</v>
      </c>
      <c r="J8" s="22">
        <v>537</v>
      </c>
    </row>
    <row r="9" spans="1:11" s="47" customFormat="1" ht="24.75" customHeight="1" x14ac:dyDescent="0.15">
      <c r="A9" s="10"/>
      <c r="B9" s="50">
        <v>27</v>
      </c>
      <c r="C9" s="131" t="s">
        <v>237</v>
      </c>
      <c r="D9" s="21">
        <v>24</v>
      </c>
      <c r="E9" s="22">
        <v>66</v>
      </c>
      <c r="F9" s="210">
        <v>146</v>
      </c>
      <c r="G9" s="22">
        <v>1184</v>
      </c>
      <c r="H9" s="22">
        <v>322</v>
      </c>
      <c r="I9" s="22">
        <v>405</v>
      </c>
      <c r="J9" s="22">
        <v>457</v>
      </c>
      <c r="K9" s="139"/>
    </row>
    <row r="10" spans="1:11" s="47" customFormat="1" ht="24.75" customHeight="1" x14ac:dyDescent="0.15">
      <c r="A10" s="10"/>
      <c r="B10" s="50">
        <v>28</v>
      </c>
      <c r="C10" s="131" t="s">
        <v>276</v>
      </c>
      <c r="D10" s="21">
        <v>23</v>
      </c>
      <c r="E10" s="22">
        <v>60</v>
      </c>
      <c r="F10" s="232">
        <v>142</v>
      </c>
      <c r="G10" s="22">
        <v>1067</v>
      </c>
      <c r="H10" s="22">
        <v>281</v>
      </c>
      <c r="I10" s="22">
        <v>344</v>
      </c>
      <c r="J10" s="22">
        <v>442</v>
      </c>
      <c r="K10" s="139"/>
    </row>
    <row r="11" spans="1:11" s="47" customFormat="1" ht="24.75" customHeight="1" x14ac:dyDescent="0.15">
      <c r="A11" s="10"/>
      <c r="B11" s="50">
        <v>29</v>
      </c>
      <c r="C11" s="131" t="s">
        <v>332</v>
      </c>
      <c r="D11" s="21">
        <v>20</v>
      </c>
      <c r="E11" s="22">
        <v>57</v>
      </c>
      <c r="F11" s="245">
        <v>125</v>
      </c>
      <c r="G11" s="22">
        <v>980</v>
      </c>
      <c r="H11" s="22">
        <v>281</v>
      </c>
      <c r="I11" s="22">
        <v>319</v>
      </c>
      <c r="J11" s="22">
        <v>380</v>
      </c>
      <c r="K11" s="139"/>
    </row>
    <row r="12" spans="1:11" s="47" customFormat="1" ht="24.75" customHeight="1" x14ac:dyDescent="0.15">
      <c r="A12" s="10"/>
      <c r="B12" s="50">
        <v>30</v>
      </c>
      <c r="C12" s="131" t="s">
        <v>349</v>
      </c>
      <c r="D12" s="21">
        <v>20</v>
      </c>
      <c r="E12" s="22">
        <v>56</v>
      </c>
      <c r="F12" s="255">
        <f>108+18</f>
        <v>126</v>
      </c>
      <c r="G12" s="22">
        <v>975</v>
      </c>
      <c r="H12" s="22">
        <v>286</v>
      </c>
      <c r="I12" s="22">
        <v>342</v>
      </c>
      <c r="J12" s="22">
        <v>347</v>
      </c>
      <c r="K12" s="139"/>
    </row>
    <row r="13" spans="1:11" s="47" customFormat="1" ht="24.75" customHeight="1" x14ac:dyDescent="0.15">
      <c r="A13" s="10" t="s">
        <v>363</v>
      </c>
      <c r="B13" s="50" t="s">
        <v>365</v>
      </c>
      <c r="C13" s="131" t="s">
        <v>367</v>
      </c>
      <c r="D13" s="21">
        <v>16</v>
      </c>
      <c r="E13" s="22">
        <v>47</v>
      </c>
      <c r="F13" s="281">
        <v>130</v>
      </c>
      <c r="G13" s="22">
        <v>855</v>
      </c>
      <c r="H13" s="22">
        <v>241</v>
      </c>
      <c r="I13" s="22">
        <v>282</v>
      </c>
      <c r="J13" s="22">
        <v>332</v>
      </c>
      <c r="K13" s="139"/>
    </row>
    <row r="14" spans="1:11" s="47" customFormat="1" ht="24.75" customHeight="1" thickBot="1" x14ac:dyDescent="0.2">
      <c r="A14" s="132"/>
      <c r="B14" s="156">
        <v>2</v>
      </c>
      <c r="C14" s="169" t="s">
        <v>370</v>
      </c>
      <c r="D14" s="170">
        <v>14</v>
      </c>
      <c r="E14" s="171">
        <v>45</v>
      </c>
      <c r="F14" s="254">
        <v>104</v>
      </c>
      <c r="G14" s="171">
        <v>778</v>
      </c>
      <c r="H14" s="171">
        <v>225</v>
      </c>
      <c r="I14" s="171">
        <v>264</v>
      </c>
      <c r="J14" s="171">
        <v>289</v>
      </c>
      <c r="K14" s="139"/>
    </row>
    <row r="15" spans="1:11" x14ac:dyDescent="0.15">
      <c r="A15" s="23" t="s">
        <v>9</v>
      </c>
      <c r="B15" s="24" t="s">
        <v>21</v>
      </c>
    </row>
    <row r="16" spans="1:11" x14ac:dyDescent="0.15">
      <c r="A16" s="24"/>
      <c r="B16" s="24" t="s">
        <v>22</v>
      </c>
    </row>
    <row r="17" spans="1:3" s="4" customFormat="1" x14ac:dyDescent="0.15">
      <c r="A17" s="1"/>
      <c r="B17" s="24" t="s">
        <v>400</v>
      </c>
      <c r="C17" s="1"/>
    </row>
    <row r="18" spans="1:3" x14ac:dyDescent="0.15">
      <c r="B18" s="244" t="s">
        <v>401</v>
      </c>
    </row>
    <row r="23" spans="1:3" s="25" customFormat="1" x14ac:dyDescent="0.15"/>
  </sheetData>
  <mergeCells count="7">
    <mergeCell ref="A2:J2"/>
    <mergeCell ref="I5:J5"/>
    <mergeCell ref="A6:C7"/>
    <mergeCell ref="D6:D7"/>
    <mergeCell ref="E6:E7"/>
    <mergeCell ref="F6:F7"/>
    <mergeCell ref="G6:J6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2"/>
  <sheetViews>
    <sheetView showGridLines="0" view="pageBreakPreview" zoomScaleNormal="100" zoomScaleSheetLayoutView="100" workbookViewId="0">
      <selection activeCell="N2" sqref="N2"/>
    </sheetView>
  </sheetViews>
  <sheetFormatPr defaultRowHeight="13.5" x14ac:dyDescent="0.15"/>
  <cols>
    <col min="1" max="1" width="4.375" style="18" customWidth="1"/>
    <col min="2" max="2" width="3.875" style="18" customWidth="1"/>
    <col min="3" max="3" width="11.625" style="18" customWidth="1"/>
    <col min="4" max="13" width="7.75" style="18" customWidth="1"/>
    <col min="14" max="14" width="11.125" style="18" customWidth="1"/>
    <col min="15" max="16384" width="9" style="18"/>
  </cols>
  <sheetData>
    <row r="2" spans="1:14" s="16" customFormat="1" ht="27" customHeight="1" x14ac:dyDescent="0.2">
      <c r="A2" s="319" t="s">
        <v>259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231" t="s">
        <v>316</v>
      </c>
    </row>
    <row r="3" spans="1:14" x14ac:dyDescent="0.15">
      <c r="A3" s="17"/>
      <c r="B3" s="17"/>
      <c r="C3" s="17"/>
    </row>
    <row r="4" spans="1:14" x14ac:dyDescent="0.15">
      <c r="A4" s="17"/>
      <c r="B4" s="17"/>
      <c r="C4" s="17"/>
    </row>
    <row r="5" spans="1:14" s="19" customFormat="1" ht="12.75" thickBot="1" x14ac:dyDescent="0.2">
      <c r="A5" s="19" t="s">
        <v>12</v>
      </c>
      <c r="L5" s="320" t="s">
        <v>3</v>
      </c>
      <c r="M5" s="320"/>
    </row>
    <row r="6" spans="1:14" s="8" customFormat="1" ht="17.25" customHeight="1" x14ac:dyDescent="0.15">
      <c r="A6" s="321" t="s">
        <v>13</v>
      </c>
      <c r="B6" s="321"/>
      <c r="C6" s="322"/>
      <c r="D6" s="331" t="s">
        <v>14</v>
      </c>
      <c r="E6" s="333" t="s">
        <v>15</v>
      </c>
      <c r="F6" s="335" t="s">
        <v>280</v>
      </c>
      <c r="G6" s="337" t="s">
        <v>16</v>
      </c>
      <c r="H6" s="338"/>
      <c r="I6" s="338"/>
      <c r="J6" s="338"/>
      <c r="K6" s="338"/>
      <c r="L6" s="338"/>
      <c r="M6" s="338"/>
    </row>
    <row r="7" spans="1:14" s="8" customFormat="1" ht="27.75" customHeight="1" x14ac:dyDescent="0.15">
      <c r="A7" s="323"/>
      <c r="B7" s="323"/>
      <c r="C7" s="324"/>
      <c r="D7" s="332"/>
      <c r="E7" s="334"/>
      <c r="F7" s="336"/>
      <c r="G7" s="150" t="s">
        <v>17</v>
      </c>
      <c r="H7" s="150" t="s">
        <v>342</v>
      </c>
      <c r="I7" s="150" t="s">
        <v>343</v>
      </c>
      <c r="J7" s="150" t="s">
        <v>344</v>
      </c>
      <c r="K7" s="150" t="s">
        <v>18</v>
      </c>
      <c r="L7" s="150" t="s">
        <v>19</v>
      </c>
      <c r="M7" s="154" t="s">
        <v>20</v>
      </c>
    </row>
    <row r="8" spans="1:14" s="47" customFormat="1" ht="24.75" customHeight="1" x14ac:dyDescent="0.15">
      <c r="A8" s="9" t="s">
        <v>8</v>
      </c>
      <c r="B8" s="9">
        <v>27</v>
      </c>
      <c r="C8" s="214" t="s">
        <v>237</v>
      </c>
      <c r="D8" s="215">
        <v>4</v>
      </c>
      <c r="E8" s="216">
        <v>18</v>
      </c>
      <c r="F8" s="217">
        <v>83</v>
      </c>
      <c r="G8" s="216">
        <v>526</v>
      </c>
      <c r="H8" s="216">
        <v>18</v>
      </c>
      <c r="I8" s="216">
        <v>44</v>
      </c>
      <c r="J8" s="216">
        <v>50</v>
      </c>
      <c r="K8" s="216">
        <v>133</v>
      </c>
      <c r="L8" s="216">
        <v>152</v>
      </c>
      <c r="M8" s="216">
        <v>129</v>
      </c>
      <c r="N8" s="139"/>
    </row>
    <row r="9" spans="1:14" s="47" customFormat="1" ht="24.75" customHeight="1" x14ac:dyDescent="0.15">
      <c r="A9" s="50"/>
      <c r="B9" s="50">
        <v>28</v>
      </c>
      <c r="C9" s="131" t="s">
        <v>276</v>
      </c>
      <c r="D9" s="21">
        <v>5</v>
      </c>
      <c r="E9" s="22">
        <v>26</v>
      </c>
      <c r="F9" s="232">
        <v>102</v>
      </c>
      <c r="G9" s="22">
        <v>687</v>
      </c>
      <c r="H9" s="22">
        <v>29</v>
      </c>
      <c r="I9" s="22">
        <v>53</v>
      </c>
      <c r="J9" s="22">
        <v>69</v>
      </c>
      <c r="K9" s="22">
        <v>168</v>
      </c>
      <c r="L9" s="22">
        <v>183</v>
      </c>
      <c r="M9" s="22">
        <v>185</v>
      </c>
      <c r="N9" s="139"/>
    </row>
    <row r="10" spans="1:14" s="47" customFormat="1" ht="24.75" customHeight="1" x14ac:dyDescent="0.15">
      <c r="A10" s="50"/>
      <c r="B10" s="50">
        <v>29</v>
      </c>
      <c r="C10" s="131" t="s">
        <v>332</v>
      </c>
      <c r="D10" s="21">
        <v>5</v>
      </c>
      <c r="E10" s="22">
        <v>26</v>
      </c>
      <c r="F10" s="245">
        <v>96</v>
      </c>
      <c r="G10" s="22">
        <v>682</v>
      </c>
      <c r="H10" s="22">
        <v>14</v>
      </c>
      <c r="I10" s="22">
        <v>70</v>
      </c>
      <c r="J10" s="22">
        <v>70</v>
      </c>
      <c r="K10" s="22">
        <v>176</v>
      </c>
      <c r="L10" s="22">
        <v>174</v>
      </c>
      <c r="M10" s="22">
        <v>178</v>
      </c>
      <c r="N10" s="139"/>
    </row>
    <row r="11" spans="1:14" s="47" customFormat="1" ht="24.75" customHeight="1" x14ac:dyDescent="0.15">
      <c r="A11" s="50"/>
      <c r="B11" s="50">
        <v>30</v>
      </c>
      <c r="C11" s="131" t="s">
        <v>348</v>
      </c>
      <c r="D11" s="21">
        <v>7</v>
      </c>
      <c r="E11" s="22">
        <v>32</v>
      </c>
      <c r="F11" s="255">
        <v>138</v>
      </c>
      <c r="G11" s="22">
        <v>858</v>
      </c>
      <c r="H11" s="22">
        <v>32</v>
      </c>
      <c r="I11" s="22">
        <v>82</v>
      </c>
      <c r="J11" s="22">
        <v>112</v>
      </c>
      <c r="K11" s="22">
        <v>210</v>
      </c>
      <c r="L11" s="22">
        <v>215</v>
      </c>
      <c r="M11" s="22">
        <v>207</v>
      </c>
      <c r="N11" s="139"/>
    </row>
    <row r="12" spans="1:14" s="47" customFormat="1" ht="24.75" customHeight="1" x14ac:dyDescent="0.15">
      <c r="A12" s="50" t="s">
        <v>363</v>
      </c>
      <c r="B12" s="50" t="s">
        <v>365</v>
      </c>
      <c r="C12" s="131" t="s">
        <v>371</v>
      </c>
      <c r="D12" s="21">
        <v>9</v>
      </c>
      <c r="E12" s="22">
        <v>42</v>
      </c>
      <c r="F12" s="281">
        <v>184</v>
      </c>
      <c r="G12" s="22">
        <v>1099</v>
      </c>
      <c r="H12" s="22">
        <v>34</v>
      </c>
      <c r="I12" s="22">
        <v>111</v>
      </c>
      <c r="J12" s="22">
        <v>133</v>
      </c>
      <c r="K12" s="22">
        <v>274</v>
      </c>
      <c r="L12" s="22">
        <v>269</v>
      </c>
      <c r="M12" s="22">
        <v>278</v>
      </c>
      <c r="N12" s="139"/>
    </row>
    <row r="13" spans="1:14" s="47" customFormat="1" ht="24.75" customHeight="1" thickBot="1" x14ac:dyDescent="0.2">
      <c r="A13" s="156"/>
      <c r="B13" s="156">
        <v>2</v>
      </c>
      <c r="C13" s="169" t="s">
        <v>372</v>
      </c>
      <c r="D13" s="170">
        <v>11</v>
      </c>
      <c r="E13" s="171">
        <v>52</v>
      </c>
      <c r="F13" s="254">
        <v>221</v>
      </c>
      <c r="G13" s="171">
        <v>1358</v>
      </c>
      <c r="H13" s="171">
        <v>29</v>
      </c>
      <c r="I13" s="171">
        <v>138</v>
      </c>
      <c r="J13" s="171">
        <v>158</v>
      </c>
      <c r="K13" s="171">
        <v>351</v>
      </c>
      <c r="L13" s="171">
        <v>353</v>
      </c>
      <c r="M13" s="171">
        <v>329</v>
      </c>
      <c r="N13" s="139"/>
    </row>
    <row r="14" spans="1:14" x14ac:dyDescent="0.15">
      <c r="A14" s="23" t="s">
        <v>9</v>
      </c>
      <c r="B14" s="24" t="s">
        <v>21</v>
      </c>
    </row>
    <row r="15" spans="1:14" x14ac:dyDescent="0.15">
      <c r="A15" s="24"/>
      <c r="B15" s="24" t="s">
        <v>22</v>
      </c>
    </row>
    <row r="16" spans="1:14" s="4" customFormat="1" x14ac:dyDescent="0.15">
      <c r="A16" s="1"/>
      <c r="B16" s="24" t="s">
        <v>288</v>
      </c>
      <c r="C16" s="1"/>
    </row>
    <row r="22" s="25" customFormat="1" x14ac:dyDescent="0.15"/>
  </sheetData>
  <mergeCells count="7">
    <mergeCell ref="A2:M2"/>
    <mergeCell ref="L5:M5"/>
    <mergeCell ref="A6:C7"/>
    <mergeCell ref="D6:D7"/>
    <mergeCell ref="E6:E7"/>
    <mergeCell ref="F6:F7"/>
    <mergeCell ref="G6:M6"/>
  </mergeCells>
  <phoneticPr fontId="3"/>
  <hyperlinks>
    <hyperlink ref="N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GridLines="0" view="pageBreakPreview" zoomScaleNormal="100" zoomScaleSheetLayoutView="100" workbookViewId="0">
      <selection activeCell="N2" sqref="N2"/>
    </sheetView>
  </sheetViews>
  <sheetFormatPr defaultRowHeight="13.5" x14ac:dyDescent="0.15"/>
  <cols>
    <col min="1" max="1" width="4.375" style="8" customWidth="1"/>
    <col min="2" max="2" width="3.625" style="8" customWidth="1"/>
    <col min="3" max="3" width="7.5" style="8" bestFit="1" customWidth="1"/>
    <col min="4" max="6" width="7.625" style="8" customWidth="1"/>
    <col min="7" max="13" width="7.75" style="8" customWidth="1"/>
    <col min="14" max="14" width="11.375" style="8" customWidth="1"/>
    <col min="15" max="16384" width="9" style="8"/>
  </cols>
  <sheetData>
    <row r="1" spans="1:14" x14ac:dyDescent="0.15">
      <c r="A1" s="5" t="s">
        <v>0</v>
      </c>
      <c r="B1" s="5"/>
    </row>
    <row r="2" spans="1:14" ht="21" customHeight="1" x14ac:dyDescent="0.15">
      <c r="N2" s="231" t="s">
        <v>316</v>
      </c>
    </row>
    <row r="4" spans="1:14" s="26" customFormat="1" ht="18.75" x14ac:dyDescent="0.15">
      <c r="A4" s="339" t="s">
        <v>260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</row>
    <row r="5" spans="1:14" ht="9.75" customHeight="1" x14ac:dyDescent="0.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4" x14ac:dyDescent="0.15">
      <c r="A6" s="28"/>
      <c r="B6" s="28"/>
      <c r="C6" s="28"/>
    </row>
    <row r="7" spans="1:14" s="5" customFormat="1" ht="12.75" thickBot="1" x14ac:dyDescent="0.2">
      <c r="A7" s="5" t="s">
        <v>23</v>
      </c>
      <c r="L7" s="316" t="s">
        <v>3</v>
      </c>
      <c r="M7" s="316"/>
    </row>
    <row r="8" spans="1:14" ht="20.25" customHeight="1" x14ac:dyDescent="0.15">
      <c r="A8" s="321" t="s">
        <v>4</v>
      </c>
      <c r="B8" s="321"/>
      <c r="C8" s="322"/>
      <c r="D8" s="340" t="s">
        <v>5</v>
      </c>
      <c r="E8" s="333" t="s">
        <v>15</v>
      </c>
      <c r="F8" s="333" t="s">
        <v>6</v>
      </c>
      <c r="G8" s="333" t="s">
        <v>24</v>
      </c>
      <c r="H8" s="333"/>
      <c r="I8" s="333"/>
      <c r="J8" s="333"/>
      <c r="K8" s="333"/>
      <c r="L8" s="333"/>
      <c r="M8" s="342"/>
    </row>
    <row r="9" spans="1:14" ht="27.75" customHeight="1" x14ac:dyDescent="0.15">
      <c r="A9" s="323"/>
      <c r="B9" s="323"/>
      <c r="C9" s="324"/>
      <c r="D9" s="341"/>
      <c r="E9" s="334"/>
      <c r="F9" s="334"/>
      <c r="G9" s="150" t="s">
        <v>17</v>
      </c>
      <c r="H9" s="225" t="s">
        <v>281</v>
      </c>
      <c r="I9" s="225" t="s">
        <v>282</v>
      </c>
      <c r="J9" s="225" t="s">
        <v>283</v>
      </c>
      <c r="K9" s="225" t="s">
        <v>284</v>
      </c>
      <c r="L9" s="225" t="s">
        <v>285</v>
      </c>
      <c r="M9" s="228" t="s">
        <v>286</v>
      </c>
    </row>
    <row r="10" spans="1:14" s="28" customFormat="1" ht="21" customHeight="1" x14ac:dyDescent="0.15">
      <c r="A10" s="10" t="s">
        <v>8</v>
      </c>
      <c r="B10" s="50">
        <v>26</v>
      </c>
      <c r="C10" s="131" t="s">
        <v>236</v>
      </c>
      <c r="D10" s="21">
        <v>29</v>
      </c>
      <c r="E10" s="22">
        <v>309</v>
      </c>
      <c r="F10" s="153">
        <v>528</v>
      </c>
      <c r="G10" s="22">
        <v>6691</v>
      </c>
      <c r="H10" s="22">
        <v>1064</v>
      </c>
      <c r="I10" s="22">
        <v>1084</v>
      </c>
      <c r="J10" s="22">
        <v>1051</v>
      </c>
      <c r="K10" s="22">
        <v>1085</v>
      </c>
      <c r="L10" s="22">
        <v>1218</v>
      </c>
      <c r="M10" s="22">
        <v>1189</v>
      </c>
    </row>
    <row r="11" spans="1:14" s="47" customFormat="1" ht="21" customHeight="1" x14ac:dyDescent="0.15">
      <c r="A11" s="10"/>
      <c r="B11" s="50">
        <v>27</v>
      </c>
      <c r="C11" s="131" t="s">
        <v>237</v>
      </c>
      <c r="D11" s="21">
        <v>27</v>
      </c>
      <c r="E11" s="22">
        <v>303</v>
      </c>
      <c r="F11" s="210">
        <v>527</v>
      </c>
      <c r="G11" s="22">
        <v>6620</v>
      </c>
      <c r="H11" s="22">
        <v>1104</v>
      </c>
      <c r="I11" s="22">
        <v>1068</v>
      </c>
      <c r="J11" s="22">
        <v>1087</v>
      </c>
      <c r="K11" s="22">
        <v>1048</v>
      </c>
      <c r="L11" s="22">
        <v>1094</v>
      </c>
      <c r="M11" s="22">
        <v>1219</v>
      </c>
      <c r="N11" s="139"/>
    </row>
    <row r="12" spans="1:14" s="47" customFormat="1" ht="21" customHeight="1" x14ac:dyDescent="0.15">
      <c r="A12" s="10"/>
      <c r="B12" s="50">
        <v>28</v>
      </c>
      <c r="C12" s="131" t="s">
        <v>276</v>
      </c>
      <c r="D12" s="21">
        <v>27</v>
      </c>
      <c r="E12" s="22">
        <v>317</v>
      </c>
      <c r="F12" s="232">
        <v>551</v>
      </c>
      <c r="G12" s="22">
        <v>6450</v>
      </c>
      <c r="H12" s="22">
        <v>1027</v>
      </c>
      <c r="I12" s="22">
        <v>1117</v>
      </c>
      <c r="J12" s="22">
        <v>1071</v>
      </c>
      <c r="K12" s="22">
        <v>1095</v>
      </c>
      <c r="L12" s="22">
        <v>1047</v>
      </c>
      <c r="M12" s="22">
        <v>1093</v>
      </c>
      <c r="N12" s="139"/>
    </row>
    <row r="13" spans="1:14" s="47" customFormat="1" ht="21" customHeight="1" x14ac:dyDescent="0.15">
      <c r="A13" s="10"/>
      <c r="B13" s="50">
        <v>29</v>
      </c>
      <c r="C13" s="131" t="s">
        <v>332</v>
      </c>
      <c r="D13" s="21">
        <v>24</v>
      </c>
      <c r="E13" s="22">
        <v>300</v>
      </c>
      <c r="F13" s="245">
        <v>547</v>
      </c>
      <c r="G13" s="22">
        <v>6481</v>
      </c>
      <c r="H13" s="22">
        <v>1133</v>
      </c>
      <c r="I13" s="22">
        <v>1021</v>
      </c>
      <c r="J13" s="22">
        <v>1118</v>
      </c>
      <c r="K13" s="22">
        <v>1077</v>
      </c>
      <c r="L13" s="22">
        <v>1088</v>
      </c>
      <c r="M13" s="22">
        <v>1044</v>
      </c>
      <c r="N13" s="139"/>
    </row>
    <row r="14" spans="1:14" s="47" customFormat="1" ht="21" customHeight="1" x14ac:dyDescent="0.15">
      <c r="A14" s="10"/>
      <c r="B14" s="50">
        <v>30</v>
      </c>
      <c r="C14" s="131" t="s">
        <v>350</v>
      </c>
      <c r="D14" s="21">
        <v>24</v>
      </c>
      <c r="E14" s="22">
        <v>297</v>
      </c>
      <c r="F14" s="255">
        <f>465+66</f>
        <v>531</v>
      </c>
      <c r="G14" s="22">
        <v>6451</v>
      </c>
      <c r="H14" s="22">
        <v>1022</v>
      </c>
      <c r="I14" s="22">
        <v>1129</v>
      </c>
      <c r="J14" s="22">
        <v>1012</v>
      </c>
      <c r="K14" s="22">
        <v>1126</v>
      </c>
      <c r="L14" s="22">
        <v>1070</v>
      </c>
      <c r="M14" s="22">
        <v>1092</v>
      </c>
      <c r="N14" s="139"/>
    </row>
    <row r="15" spans="1:14" s="47" customFormat="1" ht="21" customHeight="1" x14ac:dyDescent="0.15">
      <c r="A15" s="10" t="s">
        <v>363</v>
      </c>
      <c r="B15" s="50" t="s">
        <v>365</v>
      </c>
      <c r="C15" s="131" t="s">
        <v>373</v>
      </c>
      <c r="D15" s="21">
        <v>24</v>
      </c>
      <c r="E15" s="22">
        <v>305</v>
      </c>
      <c r="F15" s="281">
        <v>550</v>
      </c>
      <c r="G15" s="22">
        <v>6306</v>
      </c>
      <c r="H15" s="22">
        <v>967</v>
      </c>
      <c r="I15" s="22">
        <v>1022</v>
      </c>
      <c r="J15" s="22">
        <v>1128</v>
      </c>
      <c r="K15" s="22">
        <v>1004</v>
      </c>
      <c r="L15" s="22">
        <v>1122</v>
      </c>
      <c r="M15" s="22">
        <v>1063</v>
      </c>
      <c r="N15" s="139"/>
    </row>
    <row r="16" spans="1:14" s="47" customFormat="1" ht="21" customHeight="1" thickBot="1" x14ac:dyDescent="0.2">
      <c r="A16" s="132"/>
      <c r="B16" s="156">
        <v>2</v>
      </c>
      <c r="C16" s="169" t="s">
        <v>374</v>
      </c>
      <c r="D16" s="170">
        <v>24</v>
      </c>
      <c r="E16" s="171">
        <v>304</v>
      </c>
      <c r="F16" s="254">
        <v>538</v>
      </c>
      <c r="G16" s="171">
        <v>6251</v>
      </c>
      <c r="H16" s="171">
        <v>992</v>
      </c>
      <c r="I16" s="171">
        <v>977</v>
      </c>
      <c r="J16" s="171">
        <v>1026</v>
      </c>
      <c r="K16" s="171">
        <v>1129</v>
      </c>
      <c r="L16" s="171">
        <v>1006</v>
      </c>
      <c r="M16" s="171">
        <v>1121</v>
      </c>
      <c r="N16" s="139"/>
    </row>
    <row r="17" spans="1:3" x14ac:dyDescent="0.15">
      <c r="A17" s="30" t="s">
        <v>9</v>
      </c>
      <c r="B17" s="5" t="s">
        <v>25</v>
      </c>
    </row>
    <row r="18" spans="1:3" x14ac:dyDescent="0.15">
      <c r="A18" s="5"/>
      <c r="B18" s="5" t="s">
        <v>22</v>
      </c>
    </row>
    <row r="19" spans="1:3" s="4" customFormat="1" x14ac:dyDescent="0.15">
      <c r="A19" s="1"/>
      <c r="B19" s="1"/>
      <c r="C19" s="1"/>
    </row>
    <row r="24" spans="1:3" s="31" customFormat="1" x14ac:dyDescent="0.15"/>
  </sheetData>
  <mergeCells count="7">
    <mergeCell ref="A4:M4"/>
    <mergeCell ref="L7:M7"/>
    <mergeCell ref="A8:C9"/>
    <mergeCell ref="D8:D9"/>
    <mergeCell ref="E8:E9"/>
    <mergeCell ref="F8:F9"/>
    <mergeCell ref="G8:M8"/>
  </mergeCells>
  <phoneticPr fontId="3"/>
  <hyperlinks>
    <hyperlink ref="N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3"/>
  <sheetViews>
    <sheetView showGridLines="0" view="pageBreakPreview" zoomScaleNormal="100" zoomScaleSheetLayoutView="100" workbookViewId="0">
      <selection activeCell="K2" sqref="K2"/>
    </sheetView>
  </sheetViews>
  <sheetFormatPr defaultRowHeight="13.5" x14ac:dyDescent="0.15"/>
  <cols>
    <col min="1" max="1" width="4.375" style="8" customWidth="1"/>
    <col min="2" max="2" width="3.5" style="8" customWidth="1"/>
    <col min="3" max="3" width="7.5" style="8" bestFit="1" customWidth="1"/>
    <col min="4" max="10" width="9.75" style="8" customWidth="1"/>
    <col min="11" max="11" width="10.875" style="8" customWidth="1"/>
    <col min="12" max="16384" width="9" style="8"/>
  </cols>
  <sheetData>
    <row r="2" spans="1:11" ht="22.5" customHeight="1" x14ac:dyDescent="0.15">
      <c r="K2" s="231" t="s">
        <v>316</v>
      </c>
    </row>
    <row r="3" spans="1:11" s="32" customFormat="1" ht="24.75" customHeight="1" x14ac:dyDescent="0.15">
      <c r="A3" s="339" t="s">
        <v>261</v>
      </c>
      <c r="B3" s="339"/>
      <c r="C3" s="339"/>
      <c r="D3" s="339"/>
      <c r="E3" s="339"/>
      <c r="F3" s="339"/>
      <c r="G3" s="339"/>
      <c r="H3" s="339"/>
      <c r="I3" s="339"/>
      <c r="J3" s="339"/>
    </row>
    <row r="4" spans="1:11" x14ac:dyDescent="0.15">
      <c r="A4" s="28"/>
      <c r="B4" s="28"/>
      <c r="C4" s="28"/>
    </row>
    <row r="5" spans="1:11" s="5" customFormat="1" ht="12.75" thickBot="1" x14ac:dyDescent="0.2">
      <c r="A5" s="5" t="s">
        <v>26</v>
      </c>
      <c r="I5" s="316" t="s">
        <v>3</v>
      </c>
      <c r="J5" s="316"/>
    </row>
    <row r="6" spans="1:11" s="33" customFormat="1" ht="21" customHeight="1" x14ac:dyDescent="0.15">
      <c r="A6" s="321" t="s">
        <v>4</v>
      </c>
      <c r="B6" s="321"/>
      <c r="C6" s="322"/>
      <c r="D6" s="343" t="s">
        <v>5</v>
      </c>
      <c r="E6" s="343" t="s">
        <v>27</v>
      </c>
      <c r="F6" s="343" t="s">
        <v>6</v>
      </c>
      <c r="G6" s="345" t="s">
        <v>28</v>
      </c>
      <c r="H6" s="345"/>
      <c r="I6" s="345"/>
      <c r="J6" s="346"/>
    </row>
    <row r="7" spans="1:11" s="33" customFormat="1" ht="21" customHeight="1" x14ac:dyDescent="0.15">
      <c r="A7" s="323"/>
      <c r="B7" s="323"/>
      <c r="C7" s="324"/>
      <c r="D7" s="344"/>
      <c r="E7" s="344"/>
      <c r="F7" s="344"/>
      <c r="G7" s="34" t="s">
        <v>17</v>
      </c>
      <c r="H7" s="226" t="s">
        <v>281</v>
      </c>
      <c r="I7" s="226" t="s">
        <v>282</v>
      </c>
      <c r="J7" s="227" t="s">
        <v>283</v>
      </c>
    </row>
    <row r="8" spans="1:11" ht="24" customHeight="1" x14ac:dyDescent="0.15">
      <c r="A8" s="50" t="s">
        <v>8</v>
      </c>
      <c r="B8" s="50">
        <v>26</v>
      </c>
      <c r="C8" s="131" t="s">
        <v>236</v>
      </c>
      <c r="D8" s="36">
        <v>17</v>
      </c>
      <c r="E8" s="22">
        <v>132</v>
      </c>
      <c r="F8" s="43">
        <v>380</v>
      </c>
      <c r="G8" s="37">
        <v>3459</v>
      </c>
      <c r="H8" s="37">
        <v>1149</v>
      </c>
      <c r="I8" s="37">
        <v>1176</v>
      </c>
      <c r="J8" s="37">
        <v>1134</v>
      </c>
    </row>
    <row r="9" spans="1:11" s="47" customFormat="1" ht="24" customHeight="1" x14ac:dyDescent="0.15">
      <c r="A9" s="50"/>
      <c r="B9" s="50">
        <v>27</v>
      </c>
      <c r="C9" s="131" t="s">
        <v>237</v>
      </c>
      <c r="D9" s="36">
        <v>17</v>
      </c>
      <c r="E9" s="22">
        <v>133</v>
      </c>
      <c r="F9" s="210">
        <v>375</v>
      </c>
      <c r="G9" s="37">
        <v>3446</v>
      </c>
      <c r="H9" s="37">
        <v>1108</v>
      </c>
      <c r="I9" s="37">
        <v>1158</v>
      </c>
      <c r="J9" s="37">
        <v>1180</v>
      </c>
      <c r="K9" s="139"/>
    </row>
    <row r="10" spans="1:11" s="47" customFormat="1" ht="24" customHeight="1" x14ac:dyDescent="0.15">
      <c r="A10" s="50"/>
      <c r="B10" s="50">
        <v>28</v>
      </c>
      <c r="C10" s="131" t="s">
        <v>276</v>
      </c>
      <c r="D10" s="36">
        <v>17</v>
      </c>
      <c r="E10" s="22">
        <v>130</v>
      </c>
      <c r="F10" s="232">
        <v>378</v>
      </c>
      <c r="G10" s="37">
        <v>3427</v>
      </c>
      <c r="H10" s="37">
        <v>1149</v>
      </c>
      <c r="I10" s="37">
        <v>1115</v>
      </c>
      <c r="J10" s="37">
        <v>1163</v>
      </c>
      <c r="K10" s="139"/>
    </row>
    <row r="11" spans="1:11" s="47" customFormat="1" ht="24" customHeight="1" x14ac:dyDescent="0.15">
      <c r="A11" s="50"/>
      <c r="B11" s="50">
        <v>29</v>
      </c>
      <c r="C11" s="131" t="s">
        <v>332</v>
      </c>
      <c r="D11" s="36">
        <v>17</v>
      </c>
      <c r="E11" s="22">
        <v>128</v>
      </c>
      <c r="F11" s="245">
        <v>386</v>
      </c>
      <c r="G11" s="37">
        <v>3308</v>
      </c>
      <c r="H11" s="37">
        <v>1043</v>
      </c>
      <c r="I11" s="37">
        <v>1149</v>
      </c>
      <c r="J11" s="37">
        <v>1116</v>
      </c>
      <c r="K11" s="139"/>
    </row>
    <row r="12" spans="1:11" s="47" customFormat="1" ht="24" customHeight="1" x14ac:dyDescent="0.15">
      <c r="A12" s="50"/>
      <c r="B12" s="50">
        <v>30</v>
      </c>
      <c r="C12" s="131" t="s">
        <v>349</v>
      </c>
      <c r="D12" s="36">
        <v>17</v>
      </c>
      <c r="E12" s="22">
        <v>128</v>
      </c>
      <c r="F12" s="255">
        <f>280+105</f>
        <v>385</v>
      </c>
      <c r="G12" s="37">
        <v>3187</v>
      </c>
      <c r="H12" s="37">
        <v>991</v>
      </c>
      <c r="I12" s="37">
        <v>1048</v>
      </c>
      <c r="J12" s="37">
        <v>1148</v>
      </c>
      <c r="K12" s="139"/>
    </row>
    <row r="13" spans="1:11" s="47" customFormat="1" ht="24.95" customHeight="1" x14ac:dyDescent="0.15">
      <c r="A13" s="50" t="s">
        <v>363</v>
      </c>
      <c r="B13" s="50" t="s">
        <v>365</v>
      </c>
      <c r="C13" s="131" t="s">
        <v>367</v>
      </c>
      <c r="D13" s="36">
        <v>17</v>
      </c>
      <c r="E13" s="22">
        <v>130</v>
      </c>
      <c r="F13" s="281">
        <v>388</v>
      </c>
      <c r="G13" s="37">
        <v>3056</v>
      </c>
      <c r="H13" s="37">
        <v>1017</v>
      </c>
      <c r="I13" s="37">
        <v>990</v>
      </c>
      <c r="J13" s="37">
        <v>1049</v>
      </c>
      <c r="K13" s="139"/>
    </row>
    <row r="14" spans="1:11" s="47" customFormat="1" ht="24.95" customHeight="1" thickBot="1" x14ac:dyDescent="0.2">
      <c r="A14" s="156"/>
      <c r="B14" s="156">
        <v>2</v>
      </c>
      <c r="C14" s="169" t="s">
        <v>368</v>
      </c>
      <c r="D14" s="172">
        <v>17</v>
      </c>
      <c r="E14" s="171">
        <v>133</v>
      </c>
      <c r="F14" s="254">
        <v>389</v>
      </c>
      <c r="G14" s="173">
        <v>3016</v>
      </c>
      <c r="H14" s="173">
        <v>1008</v>
      </c>
      <c r="I14" s="173">
        <v>1021</v>
      </c>
      <c r="J14" s="173">
        <v>987</v>
      </c>
      <c r="K14" s="139"/>
    </row>
    <row r="15" spans="1:11" x14ac:dyDescent="0.15">
      <c r="A15" s="30" t="s">
        <v>9</v>
      </c>
      <c r="B15" s="5" t="s">
        <v>25</v>
      </c>
    </row>
    <row r="16" spans="1:11" x14ac:dyDescent="0.15">
      <c r="A16" s="5"/>
      <c r="B16" s="5" t="s">
        <v>22</v>
      </c>
    </row>
    <row r="17" spans="1:3" s="4" customFormat="1" x14ac:dyDescent="0.15">
      <c r="A17" s="1"/>
      <c r="B17" s="1"/>
      <c r="C17" s="1"/>
    </row>
    <row r="23" spans="1:3" s="31" customFormat="1" x14ac:dyDescent="0.15"/>
  </sheetData>
  <mergeCells count="7">
    <mergeCell ref="A3:J3"/>
    <mergeCell ref="I5:J5"/>
    <mergeCell ref="A6:C7"/>
    <mergeCell ref="D6:D7"/>
    <mergeCell ref="E6:E7"/>
    <mergeCell ref="F6:F7"/>
    <mergeCell ref="G6:J6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GridLines="0" view="pageBreakPreview" zoomScaleNormal="100" zoomScaleSheetLayoutView="100" workbookViewId="0">
      <selection activeCell="K2" sqref="K2"/>
    </sheetView>
  </sheetViews>
  <sheetFormatPr defaultRowHeight="13.5" x14ac:dyDescent="0.15"/>
  <cols>
    <col min="1" max="2" width="4.375" style="8" customWidth="1"/>
    <col min="3" max="3" width="7.25" style="8" customWidth="1"/>
    <col min="4" max="10" width="9.75" style="8" customWidth="1"/>
    <col min="11" max="11" width="10.875" style="8" customWidth="1"/>
    <col min="12" max="16384" width="9" style="8"/>
  </cols>
  <sheetData>
    <row r="1" spans="1:12" x14ac:dyDescent="0.15">
      <c r="B1" s="5"/>
      <c r="C1" s="5"/>
      <c r="J1" s="219" t="s">
        <v>0</v>
      </c>
      <c r="L1" s="38"/>
    </row>
    <row r="2" spans="1:12" ht="21" customHeight="1" x14ac:dyDescent="0.15">
      <c r="K2" s="231" t="s">
        <v>316</v>
      </c>
    </row>
    <row r="4" spans="1:12" s="26" customFormat="1" ht="24.75" customHeight="1" x14ac:dyDescent="0.15">
      <c r="A4" s="339" t="s">
        <v>262</v>
      </c>
      <c r="B4" s="339"/>
      <c r="C4" s="339"/>
      <c r="D4" s="339"/>
      <c r="E4" s="339"/>
      <c r="F4" s="339"/>
      <c r="G4" s="339"/>
      <c r="H4" s="339"/>
      <c r="I4" s="339"/>
      <c r="J4" s="339"/>
    </row>
    <row r="5" spans="1:12" ht="15.75" customHeight="1" x14ac:dyDescent="0.15">
      <c r="A5" s="28"/>
      <c r="B5" s="28"/>
      <c r="C5" s="28"/>
    </row>
    <row r="6" spans="1:12" s="5" customFormat="1" ht="12.75" customHeight="1" thickBot="1" x14ac:dyDescent="0.2">
      <c r="A6" s="5" t="s">
        <v>2</v>
      </c>
      <c r="I6" s="316" t="s">
        <v>3</v>
      </c>
      <c r="J6" s="316"/>
    </row>
    <row r="7" spans="1:12" s="33" customFormat="1" ht="25.5" customHeight="1" x14ac:dyDescent="0.15">
      <c r="A7" s="321" t="s">
        <v>4</v>
      </c>
      <c r="B7" s="321"/>
      <c r="C7" s="322"/>
      <c r="D7" s="343" t="s">
        <v>5</v>
      </c>
      <c r="E7" s="343" t="s">
        <v>6</v>
      </c>
      <c r="F7" s="347" t="s">
        <v>29</v>
      </c>
      <c r="G7" s="347"/>
      <c r="H7" s="347"/>
      <c r="I7" s="347"/>
      <c r="J7" s="348"/>
    </row>
    <row r="8" spans="1:12" s="33" customFormat="1" ht="25.5" customHeight="1" x14ac:dyDescent="0.15">
      <c r="A8" s="323"/>
      <c r="B8" s="323"/>
      <c r="C8" s="324"/>
      <c r="D8" s="344"/>
      <c r="E8" s="344"/>
      <c r="F8" s="34" t="s">
        <v>17</v>
      </c>
      <c r="G8" s="226" t="s">
        <v>281</v>
      </c>
      <c r="H8" s="226" t="s">
        <v>282</v>
      </c>
      <c r="I8" s="226" t="s">
        <v>283</v>
      </c>
      <c r="J8" s="227" t="s">
        <v>284</v>
      </c>
    </row>
    <row r="9" spans="1:12" ht="24.95" customHeight="1" x14ac:dyDescent="0.15">
      <c r="A9" s="50" t="s">
        <v>8</v>
      </c>
      <c r="B9" s="50">
        <v>26</v>
      </c>
      <c r="C9" s="131" t="s">
        <v>236</v>
      </c>
      <c r="D9" s="39">
        <v>9</v>
      </c>
      <c r="E9" s="43">
        <v>390</v>
      </c>
      <c r="F9" s="37">
        <v>3231</v>
      </c>
      <c r="G9" s="37">
        <v>1075</v>
      </c>
      <c r="H9" s="37">
        <v>1040</v>
      </c>
      <c r="I9" s="37">
        <v>1084</v>
      </c>
      <c r="J9" s="37">
        <v>32</v>
      </c>
    </row>
    <row r="10" spans="1:12" s="47" customFormat="1" ht="24.95" customHeight="1" x14ac:dyDescent="0.15">
      <c r="A10" s="50"/>
      <c r="B10" s="50">
        <v>27</v>
      </c>
      <c r="C10" s="131" t="s">
        <v>237</v>
      </c>
      <c r="D10" s="39">
        <v>9</v>
      </c>
      <c r="E10" s="210">
        <v>393</v>
      </c>
      <c r="F10" s="37">
        <v>3117</v>
      </c>
      <c r="G10" s="37">
        <v>1040</v>
      </c>
      <c r="H10" s="37">
        <v>1038</v>
      </c>
      <c r="I10" s="37">
        <v>1016</v>
      </c>
      <c r="J10" s="37">
        <v>23</v>
      </c>
    </row>
    <row r="11" spans="1:12" s="47" customFormat="1" ht="24.95" customHeight="1" x14ac:dyDescent="0.15">
      <c r="A11" s="50"/>
      <c r="B11" s="50">
        <v>28</v>
      </c>
      <c r="C11" s="131" t="s">
        <v>276</v>
      </c>
      <c r="D11" s="39">
        <v>9</v>
      </c>
      <c r="E11" s="232">
        <v>388</v>
      </c>
      <c r="F11" s="37">
        <v>3128</v>
      </c>
      <c r="G11" s="37">
        <v>1082</v>
      </c>
      <c r="H11" s="37">
        <v>998</v>
      </c>
      <c r="I11" s="37">
        <v>1025</v>
      </c>
      <c r="J11" s="37">
        <v>23</v>
      </c>
    </row>
    <row r="12" spans="1:12" s="47" customFormat="1" ht="24.95" customHeight="1" x14ac:dyDescent="0.15">
      <c r="A12" s="50"/>
      <c r="B12" s="50">
        <v>29</v>
      </c>
      <c r="C12" s="131" t="s">
        <v>332</v>
      </c>
      <c r="D12" s="39">
        <v>9</v>
      </c>
      <c r="E12" s="245">
        <v>367</v>
      </c>
      <c r="F12" s="37">
        <v>3091</v>
      </c>
      <c r="G12" s="37">
        <v>1049</v>
      </c>
      <c r="H12" s="37">
        <v>1042</v>
      </c>
      <c r="I12" s="37">
        <v>975</v>
      </c>
      <c r="J12" s="37">
        <v>25</v>
      </c>
    </row>
    <row r="13" spans="1:12" s="47" customFormat="1" ht="24.95" customHeight="1" x14ac:dyDescent="0.15">
      <c r="A13" s="50"/>
      <c r="B13" s="50">
        <v>30</v>
      </c>
      <c r="C13" s="131" t="s">
        <v>348</v>
      </c>
      <c r="D13" s="39">
        <v>8</v>
      </c>
      <c r="E13" s="255">
        <f>287+83</f>
        <v>370</v>
      </c>
      <c r="F13" s="37">
        <v>3109</v>
      </c>
      <c r="G13" s="37">
        <v>1054</v>
      </c>
      <c r="H13" s="37">
        <v>1018</v>
      </c>
      <c r="I13" s="37">
        <v>1021</v>
      </c>
      <c r="J13" s="37">
        <v>16</v>
      </c>
    </row>
    <row r="14" spans="1:12" s="47" customFormat="1" ht="24.95" customHeight="1" x14ac:dyDescent="0.15">
      <c r="A14" s="50" t="s">
        <v>363</v>
      </c>
      <c r="B14" s="50" t="s">
        <v>365</v>
      </c>
      <c r="C14" s="131" t="s">
        <v>367</v>
      </c>
      <c r="D14" s="39">
        <v>8</v>
      </c>
      <c r="E14" s="281">
        <v>373</v>
      </c>
      <c r="F14" s="37">
        <v>3102</v>
      </c>
      <c r="G14" s="37">
        <v>1069</v>
      </c>
      <c r="H14" s="37">
        <v>1015</v>
      </c>
      <c r="I14" s="37">
        <v>999</v>
      </c>
      <c r="J14" s="37">
        <v>19</v>
      </c>
    </row>
    <row r="15" spans="1:12" s="47" customFormat="1" ht="24.95" customHeight="1" thickBot="1" x14ac:dyDescent="0.2">
      <c r="A15" s="156"/>
      <c r="B15" s="156">
        <v>2</v>
      </c>
      <c r="C15" s="169" t="s">
        <v>368</v>
      </c>
      <c r="D15" s="174">
        <v>8</v>
      </c>
      <c r="E15" s="254">
        <v>376</v>
      </c>
      <c r="F15" s="173">
        <v>3049</v>
      </c>
      <c r="G15" s="173">
        <v>1000</v>
      </c>
      <c r="H15" s="173">
        <v>1038</v>
      </c>
      <c r="I15" s="173">
        <v>986</v>
      </c>
      <c r="J15" s="173">
        <v>25</v>
      </c>
    </row>
    <row r="16" spans="1:12" x14ac:dyDescent="0.15">
      <c r="A16" s="30" t="s">
        <v>30</v>
      </c>
      <c r="B16" s="5" t="s">
        <v>25</v>
      </c>
    </row>
    <row r="17" spans="1:3" x14ac:dyDescent="0.15">
      <c r="B17" s="5" t="s">
        <v>31</v>
      </c>
    </row>
    <row r="18" spans="1:3" x14ac:dyDescent="0.15">
      <c r="B18" s="5" t="s">
        <v>268</v>
      </c>
    </row>
    <row r="19" spans="1:3" s="4" customFormat="1" x14ac:dyDescent="0.15">
      <c r="A19" s="1"/>
      <c r="B19" s="1"/>
      <c r="C19" s="1"/>
    </row>
  </sheetData>
  <mergeCells count="6">
    <mergeCell ref="A4:J4"/>
    <mergeCell ref="I6:J6"/>
    <mergeCell ref="A7:C8"/>
    <mergeCell ref="D7:D8"/>
    <mergeCell ref="E7:E8"/>
    <mergeCell ref="F7:J7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9"/>
  <sheetViews>
    <sheetView showGridLines="0" view="pageBreakPreview" topLeftCell="A22" zoomScaleNormal="100" zoomScaleSheetLayoutView="100" workbookViewId="0">
      <selection activeCell="J2" sqref="J2"/>
    </sheetView>
  </sheetViews>
  <sheetFormatPr defaultRowHeight="13.5" x14ac:dyDescent="0.15"/>
  <cols>
    <col min="1" max="1" width="4.625" style="8" customWidth="1"/>
    <col min="2" max="2" width="3.25" style="8" customWidth="1"/>
    <col min="3" max="3" width="7.625" style="8" customWidth="1"/>
    <col min="4" max="9" width="10.875" style="8" customWidth="1"/>
    <col min="10" max="10" width="11.375" style="8" customWidth="1"/>
    <col min="11" max="16384" width="9" style="8"/>
  </cols>
  <sheetData>
    <row r="2" spans="1:10" ht="24.75" customHeight="1" x14ac:dyDescent="0.15">
      <c r="J2" s="231" t="s">
        <v>316</v>
      </c>
    </row>
    <row r="4" spans="1:10" s="26" customFormat="1" ht="18.75" x14ac:dyDescent="0.15">
      <c r="A4" s="339" t="s">
        <v>263</v>
      </c>
      <c r="B4" s="339"/>
      <c r="C4" s="339"/>
      <c r="D4" s="339"/>
      <c r="E4" s="339"/>
      <c r="F4" s="339"/>
      <c r="G4" s="339"/>
      <c r="H4" s="339"/>
      <c r="I4" s="339"/>
    </row>
    <row r="5" spans="1:10" ht="16.5" customHeight="1" x14ac:dyDescent="0.15">
      <c r="A5" s="27"/>
      <c r="B5" s="27"/>
      <c r="C5" s="27"/>
      <c r="D5" s="27"/>
      <c r="E5" s="27"/>
      <c r="F5" s="27"/>
      <c r="G5" s="27"/>
      <c r="H5" s="27"/>
      <c r="I5" s="27"/>
    </row>
    <row r="6" spans="1:10" ht="16.5" customHeight="1" x14ac:dyDescent="0.15">
      <c r="A6" s="349" t="s">
        <v>74</v>
      </c>
      <c r="B6" s="349"/>
      <c r="C6" s="349"/>
      <c r="D6" s="349"/>
      <c r="E6" s="349"/>
      <c r="F6" s="349"/>
      <c r="G6" s="349"/>
      <c r="H6" s="349"/>
      <c r="I6" s="349"/>
    </row>
    <row r="7" spans="1:10" ht="16.5" customHeight="1" x14ac:dyDescent="0.15">
      <c r="A7" s="28"/>
      <c r="B7" s="28"/>
      <c r="C7" s="28"/>
    </row>
    <row r="8" spans="1:10" s="5" customFormat="1" ht="14.25" customHeight="1" thickBot="1" x14ac:dyDescent="0.2">
      <c r="A8" s="5" t="s">
        <v>75</v>
      </c>
      <c r="G8" s="316" t="s">
        <v>76</v>
      </c>
      <c r="H8" s="316"/>
      <c r="I8" s="316"/>
    </row>
    <row r="9" spans="1:10" s="33" customFormat="1" ht="21" customHeight="1" x14ac:dyDescent="0.15">
      <c r="A9" s="321" t="s">
        <v>4</v>
      </c>
      <c r="B9" s="321"/>
      <c r="C9" s="322"/>
      <c r="D9" s="343" t="s">
        <v>77</v>
      </c>
      <c r="E9" s="343"/>
      <c r="F9" s="343"/>
      <c r="G9" s="343" t="s">
        <v>6</v>
      </c>
      <c r="H9" s="343"/>
      <c r="I9" s="350" t="s">
        <v>78</v>
      </c>
    </row>
    <row r="10" spans="1:10" s="33" customFormat="1" ht="21" customHeight="1" x14ac:dyDescent="0.15">
      <c r="A10" s="323"/>
      <c r="B10" s="323"/>
      <c r="C10" s="324"/>
      <c r="D10" s="34" t="s">
        <v>17</v>
      </c>
      <c r="E10" s="34" t="s">
        <v>35</v>
      </c>
      <c r="F10" s="34" t="s">
        <v>36</v>
      </c>
      <c r="G10" s="34" t="s">
        <v>79</v>
      </c>
      <c r="H10" s="34" t="s">
        <v>80</v>
      </c>
      <c r="I10" s="351"/>
    </row>
    <row r="11" spans="1:10" ht="25.5" customHeight="1" x14ac:dyDescent="0.15">
      <c r="A11" s="10" t="s">
        <v>8</v>
      </c>
      <c r="B11" s="50">
        <v>26</v>
      </c>
      <c r="C11" s="131" t="s">
        <v>236</v>
      </c>
      <c r="D11" s="59">
        <v>1327</v>
      </c>
      <c r="E11" s="79">
        <v>610</v>
      </c>
      <c r="F11" s="79">
        <v>717</v>
      </c>
      <c r="G11" s="79">
        <v>62</v>
      </c>
      <c r="H11" s="67">
        <v>111</v>
      </c>
      <c r="I11" s="79">
        <v>25</v>
      </c>
    </row>
    <row r="12" spans="1:10" s="47" customFormat="1" ht="25.5" customHeight="1" x14ac:dyDescent="0.15">
      <c r="A12" s="10"/>
      <c r="B12" s="50">
        <v>27</v>
      </c>
      <c r="C12" s="131" t="s">
        <v>237</v>
      </c>
      <c r="D12" s="59">
        <v>1330</v>
      </c>
      <c r="E12" s="208">
        <v>619</v>
      </c>
      <c r="F12" s="208">
        <v>711</v>
      </c>
      <c r="G12" s="208">
        <v>61</v>
      </c>
      <c r="H12" s="67">
        <v>116</v>
      </c>
      <c r="I12" s="208">
        <v>23</v>
      </c>
    </row>
    <row r="13" spans="1:10" s="47" customFormat="1" ht="25.5" customHeight="1" x14ac:dyDescent="0.15">
      <c r="A13" s="10"/>
      <c r="B13" s="50">
        <v>28</v>
      </c>
      <c r="C13" s="131" t="s">
        <v>276</v>
      </c>
      <c r="D13" s="59">
        <v>1376</v>
      </c>
      <c r="E13" s="234">
        <v>653</v>
      </c>
      <c r="F13" s="234">
        <v>723</v>
      </c>
      <c r="G13" s="234">
        <v>62</v>
      </c>
      <c r="H13" s="67">
        <v>113</v>
      </c>
      <c r="I13" s="234">
        <v>24</v>
      </c>
    </row>
    <row r="14" spans="1:10" s="47" customFormat="1" ht="25.5" customHeight="1" x14ac:dyDescent="0.15">
      <c r="A14" s="10"/>
      <c r="B14" s="50">
        <v>29</v>
      </c>
      <c r="C14" s="131" t="s">
        <v>332</v>
      </c>
      <c r="D14" s="59">
        <v>1418</v>
      </c>
      <c r="E14" s="248">
        <v>680</v>
      </c>
      <c r="F14" s="248">
        <v>738</v>
      </c>
      <c r="G14" s="248">
        <v>63</v>
      </c>
      <c r="H14" s="67">
        <v>116</v>
      </c>
      <c r="I14" s="248">
        <v>24</v>
      </c>
    </row>
    <row r="15" spans="1:10" s="47" customFormat="1" ht="25.5" customHeight="1" x14ac:dyDescent="0.15">
      <c r="A15" s="10"/>
      <c r="B15" s="50">
        <v>30</v>
      </c>
      <c r="C15" s="131" t="s">
        <v>350</v>
      </c>
      <c r="D15" s="59">
        <v>1431</v>
      </c>
      <c r="E15" s="259">
        <v>693</v>
      </c>
      <c r="F15" s="259">
        <v>738</v>
      </c>
      <c r="G15" s="259">
        <v>63</v>
      </c>
      <c r="H15" s="67">
        <v>109</v>
      </c>
      <c r="I15" s="259">
        <v>25</v>
      </c>
    </row>
    <row r="16" spans="1:10" s="47" customFormat="1" ht="25.5" customHeight="1" x14ac:dyDescent="0.15">
      <c r="A16" s="10" t="s">
        <v>363</v>
      </c>
      <c r="B16" s="50" t="s">
        <v>365</v>
      </c>
      <c r="C16" s="131" t="s">
        <v>366</v>
      </c>
      <c r="D16" s="59">
        <v>1445</v>
      </c>
      <c r="E16" s="282">
        <v>709</v>
      </c>
      <c r="F16" s="282">
        <v>736</v>
      </c>
      <c r="G16" s="282">
        <v>63</v>
      </c>
      <c r="H16" s="67">
        <v>113</v>
      </c>
      <c r="I16" s="282">
        <v>24</v>
      </c>
    </row>
    <row r="17" spans="1:10" s="47" customFormat="1" ht="25.5" customHeight="1" thickBot="1" x14ac:dyDescent="0.2">
      <c r="A17" s="132"/>
      <c r="B17" s="156">
        <v>2</v>
      </c>
      <c r="C17" s="169" t="s">
        <v>368</v>
      </c>
      <c r="D17" s="133">
        <v>1419</v>
      </c>
      <c r="E17" s="258">
        <v>694</v>
      </c>
      <c r="F17" s="258">
        <v>725</v>
      </c>
      <c r="G17" s="258">
        <v>62</v>
      </c>
      <c r="H17" s="134">
        <v>118</v>
      </c>
      <c r="I17" s="258">
        <v>25</v>
      </c>
    </row>
    <row r="18" spans="1:10" x14ac:dyDescent="0.15">
      <c r="A18" s="8" t="s">
        <v>81</v>
      </c>
    </row>
    <row r="19" spans="1:10" ht="16.5" customHeight="1" x14ac:dyDescent="0.15"/>
    <row r="20" spans="1:10" ht="16.5" customHeight="1" x14ac:dyDescent="0.15"/>
    <row r="21" spans="1:10" ht="16.5" customHeight="1" x14ac:dyDescent="0.15"/>
    <row r="22" spans="1:10" x14ac:dyDescent="0.15">
      <c r="A22" s="349" t="s">
        <v>82</v>
      </c>
      <c r="B22" s="349"/>
      <c r="C22" s="349"/>
      <c r="D22" s="349"/>
      <c r="E22" s="349"/>
      <c r="F22" s="349"/>
      <c r="G22" s="349"/>
      <c r="H22" s="349"/>
      <c r="I22" s="349"/>
    </row>
    <row r="23" spans="1:10" ht="14.25" thickBot="1" x14ac:dyDescent="0.2">
      <c r="A23" s="8" t="s">
        <v>75</v>
      </c>
      <c r="G23" s="316" t="s">
        <v>76</v>
      </c>
      <c r="H23" s="316"/>
      <c r="I23" s="316"/>
    </row>
    <row r="24" spans="1:10" s="33" customFormat="1" ht="21" customHeight="1" x14ac:dyDescent="0.15">
      <c r="A24" s="321" t="s">
        <v>4</v>
      </c>
      <c r="B24" s="321"/>
      <c r="C24" s="322"/>
      <c r="D24" s="343" t="s">
        <v>77</v>
      </c>
      <c r="E24" s="343"/>
      <c r="F24" s="343"/>
      <c r="G24" s="343" t="s">
        <v>6</v>
      </c>
      <c r="H24" s="343"/>
      <c r="I24" s="350" t="s">
        <v>78</v>
      </c>
    </row>
    <row r="25" spans="1:10" s="33" customFormat="1" ht="21" customHeight="1" x14ac:dyDescent="0.15">
      <c r="A25" s="323"/>
      <c r="B25" s="323"/>
      <c r="C25" s="324"/>
      <c r="D25" s="34" t="s">
        <v>17</v>
      </c>
      <c r="E25" s="34" t="s">
        <v>35</v>
      </c>
      <c r="F25" s="34" t="s">
        <v>36</v>
      </c>
      <c r="G25" s="34" t="s">
        <v>79</v>
      </c>
      <c r="H25" s="34" t="s">
        <v>80</v>
      </c>
      <c r="I25" s="351"/>
    </row>
    <row r="26" spans="1:10" ht="25.5" customHeight="1" x14ac:dyDescent="0.15">
      <c r="A26" s="50" t="s">
        <v>8</v>
      </c>
      <c r="B26" s="50">
        <v>26</v>
      </c>
      <c r="C26" s="131" t="s">
        <v>236</v>
      </c>
      <c r="D26" s="59">
        <v>28</v>
      </c>
      <c r="E26" s="68">
        <v>12</v>
      </c>
      <c r="F26" s="79">
        <v>16</v>
      </c>
      <c r="G26" s="79">
        <v>45</v>
      </c>
      <c r="H26" s="79" t="s">
        <v>41</v>
      </c>
      <c r="I26" s="79" t="s">
        <v>41</v>
      </c>
      <c r="J26" s="10"/>
    </row>
    <row r="27" spans="1:10" s="47" customFormat="1" ht="25.5" customHeight="1" x14ac:dyDescent="0.15">
      <c r="A27" s="50"/>
      <c r="B27" s="50">
        <v>27</v>
      </c>
      <c r="C27" s="131" t="s">
        <v>237</v>
      </c>
      <c r="D27" s="59">
        <v>23</v>
      </c>
      <c r="E27" s="68">
        <v>5</v>
      </c>
      <c r="F27" s="208">
        <v>18</v>
      </c>
      <c r="G27" s="208">
        <v>43</v>
      </c>
      <c r="H27" s="208" t="s">
        <v>37</v>
      </c>
      <c r="I27" s="208" t="s">
        <v>37</v>
      </c>
    </row>
    <row r="28" spans="1:10" s="47" customFormat="1" ht="25.5" customHeight="1" x14ac:dyDescent="0.15">
      <c r="A28" s="50"/>
      <c r="B28" s="50">
        <v>28</v>
      </c>
      <c r="C28" s="131" t="s">
        <v>276</v>
      </c>
      <c r="D28" s="59">
        <v>30</v>
      </c>
      <c r="E28" s="68">
        <v>5</v>
      </c>
      <c r="F28" s="234">
        <v>25</v>
      </c>
      <c r="G28" s="234">
        <v>52</v>
      </c>
      <c r="H28" s="234" t="s">
        <v>318</v>
      </c>
      <c r="I28" s="234" t="s">
        <v>318</v>
      </c>
    </row>
    <row r="29" spans="1:10" s="47" customFormat="1" ht="25.5" customHeight="1" x14ac:dyDescent="0.15">
      <c r="A29" s="50"/>
      <c r="B29" s="50">
        <v>29</v>
      </c>
      <c r="C29" s="131" t="s">
        <v>332</v>
      </c>
      <c r="D29" s="59">
        <v>27</v>
      </c>
      <c r="E29" s="68">
        <v>4</v>
      </c>
      <c r="F29" s="248">
        <v>23</v>
      </c>
      <c r="G29" s="248">
        <v>51</v>
      </c>
      <c r="H29" s="248" t="s">
        <v>333</v>
      </c>
      <c r="I29" s="248" t="s">
        <v>333</v>
      </c>
      <c r="J29" s="10"/>
    </row>
    <row r="30" spans="1:10" s="47" customFormat="1" ht="25.5" customHeight="1" x14ac:dyDescent="0.15">
      <c r="A30" s="50"/>
      <c r="B30" s="50">
        <v>30</v>
      </c>
      <c r="C30" s="131" t="s">
        <v>348</v>
      </c>
      <c r="D30" s="59">
        <v>38</v>
      </c>
      <c r="E30" s="68">
        <v>9</v>
      </c>
      <c r="F30" s="259">
        <v>29</v>
      </c>
      <c r="G30" s="259">
        <v>52</v>
      </c>
      <c r="H30" s="259" t="s">
        <v>351</v>
      </c>
      <c r="I30" s="259" t="s">
        <v>351</v>
      </c>
      <c r="J30" s="10"/>
    </row>
    <row r="31" spans="1:10" s="47" customFormat="1" ht="25.5" customHeight="1" x14ac:dyDescent="0.15">
      <c r="A31" s="50" t="s">
        <v>363</v>
      </c>
      <c r="B31" s="50" t="s">
        <v>365</v>
      </c>
      <c r="C31" s="131" t="s">
        <v>367</v>
      </c>
      <c r="D31" s="59">
        <v>38</v>
      </c>
      <c r="E31" s="68">
        <v>13</v>
      </c>
      <c r="F31" s="282">
        <v>25</v>
      </c>
      <c r="G31" s="282">
        <v>48</v>
      </c>
      <c r="H31" s="282" t="s">
        <v>375</v>
      </c>
      <c r="I31" s="282" t="s">
        <v>376</v>
      </c>
      <c r="J31" s="10"/>
    </row>
    <row r="32" spans="1:10" s="47" customFormat="1" ht="25.5" customHeight="1" thickBot="1" x14ac:dyDescent="0.2">
      <c r="A32" s="156"/>
      <c r="B32" s="156">
        <v>2</v>
      </c>
      <c r="C32" s="169" t="s">
        <v>368</v>
      </c>
      <c r="D32" s="133">
        <v>35</v>
      </c>
      <c r="E32" s="135">
        <v>21</v>
      </c>
      <c r="F32" s="258">
        <v>14</v>
      </c>
      <c r="G32" s="258">
        <v>46</v>
      </c>
      <c r="H32" s="258" t="s">
        <v>395</v>
      </c>
      <c r="I32" s="258" t="s">
        <v>395</v>
      </c>
    </row>
    <row r="33" spans="1:9" x14ac:dyDescent="0.15">
      <c r="A33" s="65" t="s">
        <v>84</v>
      </c>
      <c r="B33" s="8" t="s">
        <v>85</v>
      </c>
      <c r="F33" s="69"/>
    </row>
    <row r="34" spans="1:9" x14ac:dyDescent="0.15">
      <c r="B34" s="8" t="s">
        <v>86</v>
      </c>
    </row>
    <row r="35" spans="1:9" x14ac:dyDescent="0.15">
      <c r="B35" s="8" t="s">
        <v>87</v>
      </c>
    </row>
    <row r="38" spans="1:9" s="31" customFormat="1" x14ac:dyDescent="0.1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15">
      <c r="A39" s="31"/>
      <c r="B39" s="31"/>
      <c r="C39" s="31"/>
      <c r="D39" s="31"/>
      <c r="E39" s="31"/>
      <c r="F39" s="31"/>
      <c r="G39" s="31"/>
      <c r="H39" s="31"/>
      <c r="I39" s="31"/>
    </row>
  </sheetData>
  <mergeCells count="13">
    <mergeCell ref="A4:I4"/>
    <mergeCell ref="A6:I6"/>
    <mergeCell ref="G8:I8"/>
    <mergeCell ref="A9:C10"/>
    <mergeCell ref="D9:F9"/>
    <mergeCell ref="G9:H9"/>
    <mergeCell ref="I9:I10"/>
    <mergeCell ref="A22:I22"/>
    <mergeCell ref="G23:I23"/>
    <mergeCell ref="A24:C25"/>
    <mergeCell ref="D24:F24"/>
    <mergeCell ref="G24:H24"/>
    <mergeCell ref="I24:I25"/>
  </mergeCells>
  <phoneticPr fontId="3"/>
  <hyperlinks>
    <hyperlink ref="J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showGridLines="0" view="pageBreakPreview" zoomScaleNormal="100" zoomScaleSheetLayoutView="100" workbookViewId="0">
      <selection activeCell="K2" sqref="K2"/>
    </sheetView>
  </sheetViews>
  <sheetFormatPr defaultRowHeight="13.5" x14ac:dyDescent="0.15"/>
  <cols>
    <col min="1" max="1" width="5.25" style="8" customWidth="1"/>
    <col min="2" max="2" width="3" style="8" customWidth="1"/>
    <col min="3" max="3" width="8.25" style="8" customWidth="1"/>
    <col min="4" max="10" width="9" style="8"/>
    <col min="11" max="11" width="10.875" style="8" customWidth="1"/>
    <col min="12" max="16384" width="9" style="8"/>
  </cols>
  <sheetData>
    <row r="1" spans="1:11" x14ac:dyDescent="0.15">
      <c r="A1" s="221" t="s">
        <v>0</v>
      </c>
    </row>
    <row r="2" spans="1:11" ht="24.75" customHeight="1" x14ac:dyDescent="0.15">
      <c r="K2" s="231" t="s">
        <v>316</v>
      </c>
    </row>
    <row r="4" spans="1:11" s="46" customFormat="1" ht="18.75" x14ac:dyDescent="0.15">
      <c r="A4" s="339" t="s">
        <v>243</v>
      </c>
      <c r="B4" s="339"/>
      <c r="C4" s="339"/>
      <c r="D4" s="339"/>
      <c r="E4" s="339"/>
      <c r="F4" s="339"/>
      <c r="G4" s="339"/>
      <c r="H4" s="339"/>
      <c r="I4" s="339"/>
      <c r="J4" s="339"/>
    </row>
    <row r="5" spans="1:11" x14ac:dyDescent="0.15">
      <c r="A5" s="28"/>
      <c r="B5" s="28"/>
      <c r="C5" s="28"/>
    </row>
    <row r="6" spans="1:11" x14ac:dyDescent="0.15">
      <c r="A6" s="28"/>
      <c r="B6" s="28"/>
      <c r="C6" s="28"/>
      <c r="E6" s="349"/>
      <c r="F6" s="349"/>
      <c r="G6" s="349"/>
    </row>
    <row r="7" spans="1:11" x14ac:dyDescent="0.15">
      <c r="A7" s="28"/>
      <c r="B7" s="28"/>
      <c r="C7" s="28"/>
      <c r="E7" s="152"/>
      <c r="F7" s="152"/>
      <c r="G7" s="152"/>
    </row>
    <row r="8" spans="1:11" s="70" customFormat="1" ht="12.75" customHeight="1" thickBot="1" x14ac:dyDescent="0.2">
      <c r="A8" s="70" t="s">
        <v>60</v>
      </c>
      <c r="H8" s="320" t="s">
        <v>88</v>
      </c>
      <c r="I8" s="320"/>
      <c r="J8" s="320"/>
    </row>
    <row r="9" spans="1:11" s="33" customFormat="1" ht="24" customHeight="1" x14ac:dyDescent="0.15">
      <c r="A9" s="321" t="s">
        <v>4</v>
      </c>
      <c r="B9" s="321"/>
      <c r="C9" s="322"/>
      <c r="D9" s="350" t="s">
        <v>89</v>
      </c>
      <c r="E9" s="317"/>
      <c r="F9" s="317"/>
      <c r="G9" s="317"/>
      <c r="H9" s="318"/>
      <c r="I9" s="352" t="s">
        <v>6</v>
      </c>
      <c r="J9" s="354" t="s">
        <v>78</v>
      </c>
    </row>
    <row r="10" spans="1:11" s="33" customFormat="1" ht="24" customHeight="1" x14ac:dyDescent="0.15">
      <c r="A10" s="323"/>
      <c r="B10" s="323"/>
      <c r="C10" s="324"/>
      <c r="D10" s="151" t="s">
        <v>17</v>
      </c>
      <c r="E10" s="151" t="s">
        <v>90</v>
      </c>
      <c r="F10" s="151" t="s">
        <v>91</v>
      </c>
      <c r="G10" s="151" t="s">
        <v>92</v>
      </c>
      <c r="H10" s="151" t="s">
        <v>93</v>
      </c>
      <c r="I10" s="353" t="s">
        <v>6</v>
      </c>
      <c r="J10" s="355" t="s">
        <v>78</v>
      </c>
    </row>
    <row r="11" spans="1:11" ht="24" customHeight="1" x14ac:dyDescent="0.15">
      <c r="A11" s="50" t="s">
        <v>8</v>
      </c>
      <c r="B11" s="157">
        <v>26</v>
      </c>
      <c r="C11" s="158" t="s">
        <v>236</v>
      </c>
      <c r="D11" s="71">
        <v>107</v>
      </c>
      <c r="E11" s="155">
        <v>4</v>
      </c>
      <c r="F11" s="155">
        <v>29</v>
      </c>
      <c r="G11" s="155">
        <v>25</v>
      </c>
      <c r="H11" s="155">
        <v>49</v>
      </c>
      <c r="I11" s="72">
        <v>68</v>
      </c>
      <c r="J11" s="155">
        <v>5</v>
      </c>
    </row>
    <row r="12" spans="1:11" ht="24" customHeight="1" x14ac:dyDescent="0.15">
      <c r="A12" s="50"/>
      <c r="B12" s="157">
        <v>27</v>
      </c>
      <c r="C12" s="158" t="s">
        <v>237</v>
      </c>
      <c r="D12" s="71">
        <v>114</v>
      </c>
      <c r="E12" s="204">
        <v>4</v>
      </c>
      <c r="F12" s="204">
        <v>32</v>
      </c>
      <c r="G12" s="204">
        <v>24</v>
      </c>
      <c r="H12" s="204">
        <v>54</v>
      </c>
      <c r="I12" s="72">
        <v>68</v>
      </c>
      <c r="J12" s="204">
        <v>5</v>
      </c>
    </row>
    <row r="13" spans="1:11" ht="24" customHeight="1" x14ac:dyDescent="0.15">
      <c r="A13" s="50"/>
      <c r="B13" s="157">
        <v>28</v>
      </c>
      <c r="C13" s="158" t="s">
        <v>269</v>
      </c>
      <c r="D13" s="71">
        <v>119</v>
      </c>
      <c r="E13" s="237">
        <v>2</v>
      </c>
      <c r="F13" s="237">
        <v>32</v>
      </c>
      <c r="G13" s="237">
        <v>34</v>
      </c>
      <c r="H13" s="237">
        <v>51</v>
      </c>
      <c r="I13" s="72">
        <v>73</v>
      </c>
      <c r="J13" s="237">
        <v>5</v>
      </c>
    </row>
    <row r="14" spans="1:11" s="47" customFormat="1" ht="24" customHeight="1" x14ac:dyDescent="0.15">
      <c r="A14" s="50"/>
      <c r="B14" s="157">
        <v>29</v>
      </c>
      <c r="C14" s="158" t="s">
        <v>319</v>
      </c>
      <c r="D14" s="71">
        <v>119</v>
      </c>
      <c r="E14" s="248">
        <v>3</v>
      </c>
      <c r="F14" s="248">
        <v>33</v>
      </c>
      <c r="G14" s="248">
        <v>38</v>
      </c>
      <c r="H14" s="248">
        <v>45</v>
      </c>
      <c r="I14" s="72">
        <v>78</v>
      </c>
      <c r="J14" s="248">
        <v>6</v>
      </c>
    </row>
    <row r="15" spans="1:11" ht="24" customHeight="1" x14ac:dyDescent="0.15">
      <c r="A15" s="50"/>
      <c r="B15" s="157">
        <v>30</v>
      </c>
      <c r="C15" s="158" t="s">
        <v>331</v>
      </c>
      <c r="D15" s="71">
        <v>112</v>
      </c>
      <c r="E15" s="259">
        <v>6</v>
      </c>
      <c r="F15" s="259">
        <v>34</v>
      </c>
      <c r="G15" s="259">
        <v>37</v>
      </c>
      <c r="H15" s="259">
        <v>35</v>
      </c>
      <c r="I15" s="72">
        <v>75</v>
      </c>
      <c r="J15" s="259">
        <v>5</v>
      </c>
    </row>
    <row r="16" spans="1:11" ht="24" customHeight="1" x14ac:dyDescent="0.15">
      <c r="A16" s="50" t="s">
        <v>363</v>
      </c>
      <c r="B16" s="157" t="s">
        <v>364</v>
      </c>
      <c r="C16" s="158" t="s">
        <v>347</v>
      </c>
      <c r="D16" s="71">
        <v>111</v>
      </c>
      <c r="E16" s="282">
        <v>4</v>
      </c>
      <c r="F16" s="282">
        <v>38</v>
      </c>
      <c r="G16" s="282">
        <v>28</v>
      </c>
      <c r="H16" s="282">
        <v>41</v>
      </c>
      <c r="I16" s="72">
        <v>75</v>
      </c>
      <c r="J16" s="282">
        <v>5</v>
      </c>
      <c r="K16" s="10"/>
    </row>
    <row r="17" spans="1:10" s="47" customFormat="1" ht="24" customHeight="1" thickBot="1" x14ac:dyDescent="0.2">
      <c r="A17" s="156"/>
      <c r="B17" s="159">
        <v>2</v>
      </c>
      <c r="C17" s="160" t="s">
        <v>368</v>
      </c>
      <c r="D17" s="175">
        <v>102</v>
      </c>
      <c r="E17" s="262">
        <v>1</v>
      </c>
      <c r="F17" s="262">
        <v>37</v>
      </c>
      <c r="G17" s="262">
        <v>23</v>
      </c>
      <c r="H17" s="262">
        <v>41</v>
      </c>
      <c r="I17" s="176">
        <v>74</v>
      </c>
      <c r="J17" s="262">
        <v>6</v>
      </c>
    </row>
    <row r="18" spans="1:10" s="5" customFormat="1" ht="12.75" customHeight="1" x14ac:dyDescent="0.15">
      <c r="A18" s="5" t="s">
        <v>94</v>
      </c>
    </row>
    <row r="25" spans="1:10" s="31" customFormat="1" x14ac:dyDescent="0.15"/>
  </sheetData>
  <mergeCells count="7">
    <mergeCell ref="A4:J4"/>
    <mergeCell ref="E6:G6"/>
    <mergeCell ref="H8:J8"/>
    <mergeCell ref="A9:C10"/>
    <mergeCell ref="D9:H9"/>
    <mergeCell ref="I9:I10"/>
    <mergeCell ref="J9:J10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26</vt:i4>
      </vt:variant>
    </vt:vector>
  </HeadingPairs>
  <TitlesOfParts>
    <vt:vector size="53" baseType="lpstr">
      <vt:lpstr>目次</vt:lpstr>
      <vt:lpstr>1.市内の学校の状況</vt:lpstr>
      <vt:lpstr>2.幼稚園の概況</vt:lpstr>
      <vt:lpstr>3.幼保連携型認定こども園の概況</vt:lpstr>
      <vt:lpstr>4.小学校の概況</vt:lpstr>
      <vt:lpstr>5.中学校の概況</vt:lpstr>
      <vt:lpstr>6.高等学校の概況</vt:lpstr>
      <vt:lpstr>7.大学の概況</vt:lpstr>
      <vt:lpstr>8.特別支援学校の概況</vt:lpstr>
      <vt:lpstr>9.専修・各種学校の概況</vt:lpstr>
      <vt:lpstr>10.中学校進路別卒業者数</vt:lpstr>
      <vt:lpstr>11.高等学校進路別卒業者数 </vt:lpstr>
      <vt:lpstr>12.市立図書館分類別蔵書冊数</vt:lpstr>
      <vt:lpstr>13.市立図書館利用状況</vt:lpstr>
      <vt:lpstr>14.芸予文化情報センターの利用状況</vt:lpstr>
      <vt:lpstr>15.市立美術館入館者数</vt:lpstr>
      <vt:lpstr>16.圓鍔勝三彫刻美術館入館者</vt:lpstr>
      <vt:lpstr>17.資料館等入館者数</vt:lpstr>
      <vt:lpstr>18.爽藾軒庭園及び明喜庵茶室利用者数</vt:lpstr>
      <vt:lpstr>19.指定文化財件数</vt:lpstr>
      <vt:lpstr>20.公会堂利用状況</vt:lpstr>
      <vt:lpstr>21.テアトロシェルネ使用状況</vt:lpstr>
      <vt:lpstr>22.向島運動公園利用状況</vt:lpstr>
      <vt:lpstr>23.御調ソフトボール球場利用状況</vt:lpstr>
      <vt:lpstr>24.市民プール利用状況</vt:lpstr>
      <vt:lpstr>25.千光寺公園施設と利用状況</vt:lpstr>
      <vt:lpstr>26.都市公園及び児童遊園地設置状況</vt:lpstr>
      <vt:lpstr>'1.市内の学校の状況'!Print_Area</vt:lpstr>
      <vt:lpstr>'10.中学校進路別卒業者数'!Print_Area</vt:lpstr>
      <vt:lpstr>'11.高等学校進路別卒業者数 '!Print_Area</vt:lpstr>
      <vt:lpstr>'12.市立図書館分類別蔵書冊数'!Print_Area</vt:lpstr>
      <vt:lpstr>'13.市立図書館利用状況'!Print_Area</vt:lpstr>
      <vt:lpstr>'14.芸予文化情報センターの利用状況'!Print_Area</vt:lpstr>
      <vt:lpstr>'15.市立美術館入館者数'!Print_Area</vt:lpstr>
      <vt:lpstr>'16.圓鍔勝三彫刻美術館入館者'!Print_Area</vt:lpstr>
      <vt:lpstr>'17.資料館等入館者数'!Print_Area</vt:lpstr>
      <vt:lpstr>'18.爽藾軒庭園及び明喜庵茶室利用者数'!Print_Area</vt:lpstr>
      <vt:lpstr>'19.指定文化財件数'!Print_Area</vt:lpstr>
      <vt:lpstr>'2.幼稚園の概況'!Print_Area</vt:lpstr>
      <vt:lpstr>'20.公会堂利用状況'!Print_Area</vt:lpstr>
      <vt:lpstr>'21.テアトロシェルネ使用状況'!Print_Area</vt:lpstr>
      <vt:lpstr>'22.向島運動公園利用状況'!Print_Area</vt:lpstr>
      <vt:lpstr>'23.御調ソフトボール球場利用状況'!Print_Area</vt:lpstr>
      <vt:lpstr>'24.市民プール利用状況'!Print_Area</vt:lpstr>
      <vt:lpstr>'25.千光寺公園施設と利用状況'!Print_Area</vt:lpstr>
      <vt:lpstr>'26.都市公園及び児童遊園地設置状況'!Print_Area</vt:lpstr>
      <vt:lpstr>'3.幼保連携型認定こども園の概況'!Print_Area</vt:lpstr>
      <vt:lpstr>'4.小学校の概況'!Print_Area</vt:lpstr>
      <vt:lpstr>'5.中学校の概況'!Print_Area</vt:lpstr>
      <vt:lpstr>'6.高等学校の概況'!Print_Area</vt:lpstr>
      <vt:lpstr>'7.大学の概況'!Print_Area</vt:lpstr>
      <vt:lpstr>'8.特別支援学校の概況'!Print_Area</vt:lpstr>
      <vt:lpstr>'9.専修・各種学校の概況'!Print_Area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博田 真祐美</cp:lastModifiedBy>
  <cp:lastPrinted>2021-03-15T07:30:22Z</cp:lastPrinted>
  <dcterms:created xsi:type="dcterms:W3CDTF">2015-03-25T01:35:28Z</dcterms:created>
  <dcterms:modified xsi:type="dcterms:W3CDTF">2021-03-30T08:53:02Z</dcterms:modified>
</cp:coreProperties>
</file>