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/>
  </bookViews>
  <sheets>
    <sheet name="白申、市申" sheetId="1" r:id="rId1"/>
  </sheets>
  <definedNames>
    <definedName name="_xlnm.Print_Area" localSheetId="0">'白申、市申'!$A$1:$AB$42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L12" i="1" l="1"/>
  <c r="T12" i="1" s="1"/>
  <c r="N30" i="1" l="1"/>
  <c r="X30" i="1" s="1"/>
  <c r="N28" i="1"/>
  <c r="X28" i="1" s="1"/>
  <c r="X26" i="1"/>
  <c r="AE29" i="1" l="1"/>
  <c r="AD29" i="1" s="1"/>
  <c r="AE31" i="1"/>
  <c r="AD31" i="1" s="1"/>
  <c r="AE27" i="1"/>
  <c r="AD27" i="1" s="1"/>
  <c r="AE12" i="1" l="1"/>
  <c r="AD12" i="1" s="1"/>
</calcChain>
</file>

<file path=xl/sharedStrings.xml><?xml version="1.0" encoding="utf-8"?>
<sst xmlns="http://schemas.openxmlformats.org/spreadsheetml/2006/main" count="75" uniqueCount="55">
  <si>
    <t>2019年の年間売上高</t>
  </si>
  <si>
    <t>円</t>
    <rPh sb="0" eb="1">
      <t>エン</t>
    </rPh>
    <phoneticPr fontId="3"/>
  </si>
  <si>
    <t>売上高と前年比計算</t>
    <rPh sb="0" eb="2">
      <t>ウリアゲ</t>
    </rPh>
    <rPh sb="2" eb="3">
      <t>ダカ</t>
    </rPh>
    <rPh sb="4" eb="6">
      <t>ゼンネン</t>
    </rPh>
    <rPh sb="6" eb="7">
      <t>ヒ</t>
    </rPh>
    <rPh sb="7" eb="9">
      <t>ケイサン</t>
    </rPh>
    <phoneticPr fontId="3"/>
  </si>
  <si>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</si>
  <si>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</si>
  <si>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【前年比の計算】</t>
    <rPh sb="1" eb="4">
      <t>ゼンネンヒ</t>
    </rPh>
    <rPh sb="5" eb="7">
      <t>ケイサン</t>
    </rPh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</si>
  <si>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</si>
  <si>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</si>
  <si>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</si>
  <si>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</si>
  <si>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事業所賃料の内容</t>
    <rPh sb="0" eb="3">
      <t>ジギョウショ</t>
    </rPh>
    <rPh sb="3" eb="5">
      <t>チンリョウ</t>
    </rPh>
    <rPh sb="6" eb="8">
      <t>ナイヨウ</t>
    </rPh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</si>
  <si>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</si>
  <si>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</si>
  <si>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</si>
  <si>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</si>
  <si>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</si>
  <si>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</si>
  <si>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</t>
    <phoneticPr fontId="3"/>
  </si>
  <si>
    <t>＝</t>
    <phoneticPr fontId="3"/>
  </si>
  <si>
    <t>③</t>
    <phoneticPr fontId="3"/>
  </si>
  <si>
    <t>×</t>
    <phoneticPr fontId="3"/>
  </si>
  <si>
    <t>＝</t>
    <phoneticPr fontId="3"/>
  </si>
  <si>
    <t>④</t>
    <phoneticPr fontId="3"/>
  </si>
  <si>
    <t>対象月の売上高</t>
    <rPh sb="0" eb="2">
      <t>タイショウ</t>
    </rPh>
    <rPh sb="2" eb="3">
      <t>ツキ</t>
    </rPh>
    <phoneticPr fontId="3"/>
  </si>
  <si>
    <t>％</t>
    <phoneticPr fontId="3"/>
  </si>
  <si>
    <t>①</t>
    <phoneticPr fontId="3"/>
  </si>
  <si>
    <t>　</t>
    <phoneticPr fontId="3"/>
  </si>
  <si>
    <t>50,000円と記入）</t>
  </si>
  <si>
    <t>㋐</t>
    <phoneticPr fontId="3"/>
  </si>
  <si>
    <t xml:space="preserve"> か月</t>
    <rPh sb="2" eb="3">
      <t>ゲツ</t>
    </rPh>
    <phoneticPr fontId="3"/>
  </si>
  <si>
    <t>㋑</t>
    <phoneticPr fontId="3"/>
  </si>
  <si>
    <t>2020年　㋒</t>
    <rPh sb="4" eb="5">
      <t>ネン</t>
    </rPh>
    <phoneticPr fontId="3"/>
  </si>
  <si>
    <t>前年比
（㋒-㋓）/㋓×100</t>
    <rPh sb="0" eb="3">
      <t>ゼンネンヒ</t>
    </rPh>
    <phoneticPr fontId="3"/>
  </si>
  <si>
    <t>（1）2019年年間売上高を㋐に記入する。</t>
    <rPh sb="7" eb="8">
      <t>ネン</t>
    </rPh>
    <rPh sb="8" eb="10">
      <t>ネンカン</t>
    </rPh>
    <rPh sb="10" eb="12">
      <t>ウリアゲ</t>
    </rPh>
    <rPh sb="12" eb="13">
      <t>ダカ</t>
    </rPh>
    <rPh sb="16" eb="18">
      <t>キニュウ</t>
    </rPh>
    <phoneticPr fontId="3"/>
  </si>
  <si>
    <t>月平均売上高</t>
    <rPh sb="0" eb="1">
      <t>ツキ</t>
    </rPh>
    <rPh sb="1" eb="3">
      <t>ヘイキン</t>
    </rPh>
    <rPh sb="3" eb="5">
      <t>ウリアゲ</t>
    </rPh>
    <rPh sb="5" eb="6">
      <t>ダカ</t>
    </rPh>
    <phoneticPr fontId="3"/>
  </si>
  <si>
    <t>（5）以下の計算式より前年比①を計算・記入する。</t>
    <rPh sb="3" eb="5">
      <t>イカ</t>
    </rPh>
    <rPh sb="6" eb="9">
      <t>ケイサンシキ</t>
    </rPh>
    <phoneticPr fontId="3"/>
  </si>
  <si>
    <t>2020年売上高　㋒　－　2019年月平均売上高　㋓</t>
    <rPh sb="4" eb="5">
      <t>ネン</t>
    </rPh>
    <rPh sb="5" eb="7">
      <t>ウリアゲ</t>
    </rPh>
    <rPh sb="7" eb="8">
      <t>ダカ</t>
    </rPh>
    <rPh sb="17" eb="18">
      <t>ネン</t>
    </rPh>
    <rPh sb="18" eb="19">
      <t>ツキ</t>
    </rPh>
    <rPh sb="19" eb="21">
      <t>ヘイキン</t>
    </rPh>
    <rPh sb="21" eb="23">
      <t>ウリアゲ</t>
    </rPh>
    <rPh sb="23" eb="24">
      <t>ダカ</t>
    </rPh>
    <phoneticPr fontId="3"/>
  </si>
  <si>
    <t>×　100  （％）</t>
    <phoneticPr fontId="3"/>
  </si>
  <si>
    <t>2019年月平均売上高　㋓</t>
    <phoneticPr fontId="3"/>
  </si>
  <si>
    <t>賃料（家賃）
㋔</t>
    <rPh sb="0" eb="2">
      <t>チンリョウ</t>
    </rPh>
    <rPh sb="3" eb="5">
      <t>ヤチン</t>
    </rPh>
    <phoneticPr fontId="3"/>
  </si>
  <si>
    <t>賃料（地代）
㋕</t>
    <rPh sb="0" eb="2">
      <t>チンリョウ</t>
    </rPh>
    <rPh sb="3" eb="5">
      <t>チダイ</t>
    </rPh>
    <phoneticPr fontId="3"/>
  </si>
  <si>
    <t>【白色申告・市県民税の申告の場合】</t>
    <rPh sb="1" eb="3">
      <t>シロイロ</t>
    </rPh>
    <rPh sb="3" eb="5">
      <t>シンコク</t>
    </rPh>
    <rPh sb="6" eb="10">
      <t>シケンミンゼイ</t>
    </rPh>
    <rPh sb="11" eb="13">
      <t>シンコク</t>
    </rPh>
    <rPh sb="14" eb="16">
      <t>バアイ</t>
    </rPh>
    <phoneticPr fontId="3"/>
  </si>
  <si>
    <t>2　2019年の開業月数</t>
    <rPh sb="6" eb="7">
      <t>ネン</t>
    </rPh>
    <rPh sb="8" eb="10">
      <t>カイギョウ</t>
    </rPh>
    <rPh sb="10" eb="12">
      <t>ツキスウ</t>
    </rPh>
    <phoneticPr fontId="3"/>
  </si>
  <si>
    <t>（8）創業月から申請月までの月数を㋗に記入する。（６カ月を超える場合は、６カ月と記入）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</si>
  <si>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（2）2019年の開業月数（創業から2019年12月までの月数）を㋑に記入する。</t>
    <rPh sb="7" eb="8">
      <t>ネン</t>
    </rPh>
    <rPh sb="9" eb="11">
      <t>カイギョウ</t>
    </rPh>
    <rPh sb="11" eb="13">
      <t>ツキスウ</t>
    </rPh>
    <rPh sb="14" eb="16">
      <t>ソウギョウ</t>
    </rPh>
    <rPh sb="22" eb="23">
      <t>ネン</t>
    </rPh>
    <rPh sb="25" eb="26">
      <t>ガツ</t>
    </rPh>
    <rPh sb="29" eb="31">
      <t>ツキスウ</t>
    </rPh>
    <rPh sb="35" eb="37">
      <t>キニュウ</t>
    </rPh>
    <phoneticPr fontId="3"/>
  </si>
  <si>
    <t>（3）2020年3月～11月の比較する対象月とその売上高を2020年売上高㋒に記入する。</t>
    <rPh sb="7" eb="8">
      <t>ネン</t>
    </rPh>
    <rPh sb="9" eb="10">
      <t>ガツ</t>
    </rPh>
    <rPh sb="13" eb="14">
      <t>ガツ</t>
    </rPh>
    <rPh sb="15" eb="17">
      <t>ヒカク</t>
    </rPh>
    <rPh sb="19" eb="21">
      <t>タイショウ</t>
    </rPh>
    <rPh sb="21" eb="22">
      <t>ツキ</t>
    </rPh>
    <rPh sb="25" eb="27">
      <t>ウリアゲ</t>
    </rPh>
    <rPh sb="27" eb="28">
      <t>ダカ</t>
    </rPh>
    <rPh sb="33" eb="34">
      <t>ネン</t>
    </rPh>
    <rPh sb="34" eb="36">
      <t>ウリアゲ</t>
    </rPh>
    <rPh sb="36" eb="37">
      <t>ダカ</t>
    </rPh>
    <rPh sb="39" eb="41">
      <t>キニュウ</t>
    </rPh>
    <phoneticPr fontId="3"/>
  </si>
  <si>
    <t>申請基礎額㋖
（上限50,000円）</t>
    <rPh sb="2" eb="4">
      <t>キソ</t>
    </rPh>
    <rPh sb="4" eb="5">
      <t>ガク</t>
    </rPh>
    <rPh sb="8" eb="10">
      <t>ジョウゲン</t>
    </rPh>
    <rPh sb="16" eb="17">
      <t>エン</t>
    </rPh>
    <phoneticPr fontId="3"/>
  </si>
  <si>
    <t>（7）家賃と地代の合計を１／３で乗じた金額を申請基礎額㋖に記入する。（50,000円を超える場合は、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</si>
  <si>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2019年　㋓（㋐÷㋑）</t>
    <rPh sb="4" eb="5">
      <t>ネン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</si>
  <si>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Ⅱ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</si>
  <si>
    <t>申請月数㋗</t>
    <rPh sb="2" eb="3">
      <t>ツキ</t>
    </rPh>
    <rPh sb="3" eb="4">
      <t>スウ</t>
    </rPh>
    <phoneticPr fontId="3"/>
  </si>
  <si>
    <t>申請金額㋘</t>
    <rPh sb="2" eb="4">
      <t>キンガク</t>
    </rPh>
    <phoneticPr fontId="3"/>
  </si>
  <si>
    <t>（4）2019年の月平均売上高㋓（㋐÷㋑）を計算・記入する。（千円未満端数切捨て）</t>
    <rPh sb="7" eb="8">
      <t>ネン</t>
    </rPh>
    <rPh sb="9" eb="12">
      <t>ツキヘイキン</t>
    </rPh>
    <rPh sb="12" eb="14">
      <t>ウリアゲ</t>
    </rPh>
    <rPh sb="14" eb="15">
      <t>ダカ</t>
    </rPh>
    <rPh sb="22" eb="24">
      <t>ケイサン</t>
    </rPh>
    <rPh sb="25" eb="27">
      <t>キニュウ</t>
    </rPh>
    <rPh sb="31" eb="33">
      <t>センエン</t>
    </rPh>
    <rPh sb="33" eb="35">
      <t>ミマン</t>
    </rPh>
    <rPh sb="35" eb="37">
      <t>ハスウ</t>
    </rPh>
    <rPh sb="37" eb="39">
      <t>キリス</t>
    </rPh>
    <phoneticPr fontId="3"/>
  </si>
  <si>
    <t>（9）申請金額㋘（㋖×㋗）を記入する。</t>
    <rPh sb="5" eb="7">
      <t>キンガク</t>
    </rPh>
    <rPh sb="13" eb="14">
      <t>ネンヒ</t>
    </rPh>
    <rPh sb="14" eb="16">
      <t>キニュウ</t>
    </rPh>
    <phoneticPr fontId="3"/>
  </si>
  <si>
    <t>（6）申請日の直前１カ月に支払った家賃と地代を、それぞれ㋔と㋕に記入する。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</si>
</sst>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&quot;▲ &quot;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" fontId="2" fillId="0" borderId="0" xfId="0" applyNumberFormat="1" applyFont="1" applyProtection="1">
      <alignment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Protection="1">
      <alignment vertical="center"/>
    </xf>
    <xf numFmtId="3" fontId="2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horizontal="left" vertical="center"/>
    </xf>
    <xf numFmtId="3" fontId="4" fillId="0" borderId="0" xfId="0" applyNumberFormat="1" applyFont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horizontal="center" vertical="center"/>
    </xf>
    <xf numFmtId="3" fontId="4" fillId="0" borderId="7" xfId="0" applyNumberFormat="1" applyFont="1" applyBorder="1" applyAlignment="1" applyProtection="1">
      <alignment vertical="center"/>
    </xf>
    <xf numFmtId="3" fontId="2" fillId="3" borderId="0" xfId="0" applyNumberFormat="1" applyFont="1" applyFill="1" applyBorder="1" applyProtection="1">
      <alignment vertical="center"/>
    </xf>
    <xf numFmtId="3" fontId="2" fillId="3" borderId="0" xfId="0" applyNumberFormat="1" applyFont="1" applyFill="1" applyBorder="1" applyAlignment="1" applyProtection="1">
      <alignment vertical="center" shrinkToFit="1"/>
    </xf>
    <xf numFmtId="3" fontId="2" fillId="3" borderId="0" xfId="0" applyNumberFormat="1" applyFont="1" applyFill="1" applyBorder="1" applyAlignment="1" applyProtection="1">
      <alignment vertical="center"/>
    </xf>
    <xf numFmtId="3" fontId="2" fillId="3" borderId="0" xfId="1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Protection="1">
      <alignment vertical="center"/>
    </xf>
    <xf numFmtId="3" fontId="7" fillId="0" borderId="0" xfId="0" applyNumberFormat="1" applyFont="1" applyFill="1" applyBorder="1" applyAlignment="1" applyProtection="1">
      <alignment vertical="center" shrinkToFit="1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Protection="1">
      <alignment vertical="center"/>
    </xf>
    <xf numFmtId="3" fontId="7" fillId="0" borderId="7" xfId="1" applyNumberFormat="1" applyFont="1" applyFill="1" applyBorder="1" applyAlignment="1" applyProtection="1">
      <alignment vertical="center"/>
    </xf>
    <xf numFmtId="3" fontId="7" fillId="0" borderId="7" xfId="0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Protection="1">
      <alignment vertical="center"/>
    </xf>
    <xf numFmtId="3" fontId="7" fillId="0" borderId="6" xfId="0" applyNumberFormat="1" applyFont="1" applyFill="1" applyBorder="1" applyAlignment="1" applyProtection="1">
      <alignment vertical="center" shrinkToFit="1"/>
    </xf>
    <xf numFmtId="3" fontId="7" fillId="0" borderId="12" xfId="0" applyNumberFormat="1" applyFont="1" applyFill="1" applyBorder="1" applyAlignment="1" applyProtection="1">
      <alignment vertical="center" shrinkToFit="1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11" fillId="0" borderId="0" xfId="0" applyNumberFormat="1" applyFont="1" applyProtection="1">
      <alignment vertical="center"/>
    </xf>
    <xf numFmtId="3" fontId="2" fillId="0" borderId="5" xfId="0" applyNumberFormat="1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9" xfId="0" applyNumberFormat="1" applyFont="1" applyFill="1" applyBorder="1" applyAlignment="1" applyProtection="1">
      <alignment horizontal="center" shrinkToFit="1"/>
    </xf>
    <xf numFmtId="3" fontId="7" fillId="0" borderId="13" xfId="0" applyNumberFormat="1" applyFont="1" applyFill="1" applyBorder="1" applyAlignment="1" applyProtection="1">
      <alignment horizontal="center" shrinkToFit="1"/>
    </xf>
    <xf numFmtId="3" fontId="7" fillId="0" borderId="10" xfId="0" applyNumberFormat="1" applyFont="1" applyFill="1" applyBorder="1" applyAlignment="1" applyProtection="1">
      <alignment horizontal="center" vertical="center" shrinkToFi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 shrinkToFit="1"/>
    </xf>
    <xf numFmtId="3" fontId="2" fillId="0" borderId="3" xfId="0" applyNumberFormat="1" applyFont="1" applyFill="1" applyBorder="1" applyAlignment="1" applyProtection="1">
      <alignment horizontal="center" vertical="center" wrapText="1" shrinkToFit="1"/>
    </xf>
    <xf numFmtId="3" fontId="2" fillId="0" borderId="4" xfId="0" applyNumberFormat="1" applyFont="1" applyFill="1" applyBorder="1" applyAlignment="1" applyProtection="1">
      <alignment horizontal="center" vertical="center" wrapText="1" shrinkToFit="1"/>
    </xf>
    <xf numFmtId="3" fontId="2" fillId="0" borderId="2" xfId="0" applyNumberFormat="1" applyFont="1" applyFill="1" applyBorder="1" applyAlignment="1" applyProtection="1">
      <alignment horizontal="center" vertical="center" shrinkToFit="1"/>
    </xf>
    <xf numFmtId="3" fontId="2" fillId="0" borderId="3" xfId="0" applyNumberFormat="1" applyFont="1" applyFill="1" applyBorder="1" applyAlignment="1" applyProtection="1">
      <alignment horizontal="center" vertical="center" shrinkToFit="1"/>
    </xf>
    <xf numFmtId="3" fontId="2" fillId="0" borderId="4" xfId="0" applyNumberFormat="1" applyFont="1" applyFill="1" applyBorder="1" applyAlignment="1" applyProtection="1">
      <alignment horizontal="center" vertical="center" shrinkToFit="1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2" fillId="3" borderId="12" xfId="0" applyNumberFormat="1" applyFont="1" applyFill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right" vertical="center"/>
    </xf>
    <xf numFmtId="176" fontId="2" fillId="2" borderId="3" xfId="0" applyNumberFormat="1" applyFont="1" applyFill="1" applyBorder="1" applyAlignment="1" applyProtection="1">
      <alignment horizontal="right" vertical="center"/>
    </xf>
    <xf numFmtId="3" fontId="7" fillId="0" borderId="7" xfId="0" applyNumberFormat="1" applyFont="1" applyFill="1" applyBorder="1" applyAlignment="1" applyProtection="1">
      <alignment horizontal="center" vertical="center" shrinkToFit="1"/>
    </xf>
    <xf numFmtId="3" fontId="9" fillId="0" borderId="7" xfId="0" applyNumberFormat="1" applyFont="1" applyFill="1" applyBorder="1" applyAlignment="1" applyProtection="1">
      <alignment horizontal="right" vertical="center" shrinkToFit="1"/>
    </xf>
    <xf numFmtId="3" fontId="9" fillId="0" borderId="0" xfId="0" applyNumberFormat="1" applyFont="1" applyFill="1" applyBorder="1" applyAlignment="1" applyProtection="1">
      <alignment horizontal="right" vertical="center" shrinkToFit="1"/>
    </xf>
    <xf numFmtId="3" fontId="9" fillId="0" borderId="1" xfId="0" applyNumberFormat="1" applyFont="1" applyFill="1" applyBorder="1" applyAlignment="1" applyProtection="1">
      <alignment horizontal="right" vertical="center" shrinkToFit="1"/>
    </xf>
    <xf numFmtId="3" fontId="7" fillId="2" borderId="8" xfId="0" applyNumberFormat="1" applyFont="1" applyFill="1" applyBorder="1" applyAlignment="1" applyProtection="1">
      <alignment horizontal="right" vertical="center" shrinkToFit="1"/>
    </xf>
    <xf numFmtId="3" fontId="7" fillId="2" borderId="6" xfId="0" applyNumberFormat="1" applyFont="1" applyFill="1" applyBorder="1" applyAlignment="1" applyProtection="1">
      <alignment horizontal="right" vertical="center" shrinkToFit="1"/>
    </xf>
    <xf numFmtId="3" fontId="7" fillId="2" borderId="11" xfId="0" applyNumberFormat="1" applyFont="1" applyFill="1" applyBorder="1" applyAlignment="1" applyProtection="1">
      <alignment horizontal="right" vertical="center" shrinkToFit="1"/>
    </xf>
    <xf numFmtId="3" fontId="7" fillId="2" borderId="12" xfId="0" applyNumberFormat="1" applyFont="1" applyFill="1" applyBorder="1" applyAlignment="1" applyProtection="1">
      <alignment horizontal="right" vertical="center" shrinkToFit="1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3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center" vertical="center"/>
    </xf>
    <xf numFmtId="3" fontId="7" fillId="4" borderId="2" xfId="1" applyNumberFormat="1" applyFont="1" applyFill="1" applyBorder="1" applyAlignment="1" applyProtection="1">
      <alignment horizontal="center" vertical="center" wrapText="1"/>
    </xf>
    <xf numFmtId="3" fontId="7" fillId="4" borderId="3" xfId="1" applyNumberFormat="1" applyFont="1" applyFill="1" applyBorder="1" applyAlignment="1" applyProtection="1">
      <alignment horizontal="center" vertical="center"/>
    </xf>
    <xf numFmtId="3" fontId="7" fillId="4" borderId="4" xfId="1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 wrapText="1"/>
    </xf>
    <xf numFmtId="3" fontId="7" fillId="4" borderId="3" xfId="0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right" vertical="center"/>
      <protection locked="0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8" fillId="4" borderId="2" xfId="1" applyNumberFormat="1" applyFont="1" applyFill="1" applyBorder="1" applyAlignment="1" applyProtection="1">
      <alignment horizontal="center" vertical="center" wrapText="1"/>
    </xf>
    <xf numFmtId="3" fontId="8" fillId="4" borderId="3" xfId="1" applyNumberFormat="1" applyFont="1" applyFill="1" applyBorder="1" applyAlignment="1" applyProtection="1">
      <alignment horizontal="center" vertical="center" wrapText="1"/>
    </xf>
    <xf numFmtId="3" fontId="8" fillId="4" borderId="4" xfId="1" applyNumberFormat="1" applyFont="1" applyFill="1" applyBorder="1" applyAlignment="1" applyProtection="1">
      <alignment horizontal="center" vertical="center" wrapText="1"/>
    </xf>
    <xf numFmtId="3" fontId="7" fillId="4" borderId="2" xfId="0" applyNumberFormat="1" applyFont="1" applyFill="1" applyBorder="1" applyAlignment="1" applyProtection="1">
      <alignment horizontal="center" vertical="center" wrapText="1" shrinkToFit="1"/>
    </xf>
    <xf numFmtId="3" fontId="7" fillId="4" borderId="3" xfId="0" applyNumberFormat="1" applyFont="1" applyFill="1" applyBorder="1" applyAlignment="1" applyProtection="1">
      <alignment horizontal="center" vertical="center" wrapText="1" shrinkToFit="1"/>
    </xf>
    <xf numFmtId="3" fontId="7" fillId="4" borderId="4" xfId="0" applyNumberFormat="1" applyFont="1" applyFill="1" applyBorder="1" applyAlignment="1" applyProtection="1">
      <alignment horizontal="center" vertical="center" wrapText="1" shrinkToFi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left" vertical="center"/>
      <protection locked="0"/>
    </xf>
    <xf numFmtId="3" fontId="2" fillId="0" borderId="3" xfId="0" applyNumberFormat="1" applyFont="1" applyBorder="1" applyAlignment="1" applyProtection="1">
      <alignment horizontal="left" vertical="center"/>
      <protection locked="0"/>
    </xf>
    <xf numFmtId="3" fontId="2" fillId="0" borderId="4" xfId="0" applyNumberFormat="1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24</xdr:row>
      <xdr:rowOff>442820</xdr:rowOff>
    </xdr:from>
    <xdr:to>
      <xdr:col>10</xdr:col>
      <xdr:colOff>80596</xdr:colOff>
      <xdr:row>27</xdr:row>
      <xdr:rowOff>21980</xdr:rowOff>
    </xdr:to>
    <xdr:sp macro="" textlink="">
      <xdr:nvSpPr>
        <xdr:cNvPr id="2" name="大かっこ 1"/>
        <xdr:cNvSpPr/>
      </xdr:nvSpPr>
      <xdr:spPr>
        <a:xfrm>
          <a:off x="140804" y="6439429"/>
          <a:ext cx="2573662" cy="490247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27</xdr:row>
      <xdr:rowOff>3841</xdr:rowOff>
    </xdr:from>
    <xdr:to>
      <xdr:col>10</xdr:col>
      <xdr:colOff>80596</xdr:colOff>
      <xdr:row>29</xdr:row>
      <xdr:rowOff>30262</xdr:rowOff>
    </xdr:to>
    <xdr:sp macro="" textlink="">
      <xdr:nvSpPr>
        <xdr:cNvPr id="5" name="大かっこ 4"/>
        <xdr:cNvSpPr/>
      </xdr:nvSpPr>
      <xdr:spPr>
        <a:xfrm>
          <a:off x="140804" y="6911537"/>
          <a:ext cx="2573662" cy="490247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28</xdr:row>
      <xdr:rowOff>227472</xdr:rowOff>
    </xdr:from>
    <xdr:to>
      <xdr:col>10</xdr:col>
      <xdr:colOff>80596</xdr:colOff>
      <xdr:row>31</xdr:row>
      <xdr:rowOff>21980</xdr:rowOff>
    </xdr:to>
    <xdr:sp macro="" textlink="">
      <xdr:nvSpPr>
        <xdr:cNvPr id="6" name="大かっこ 5"/>
        <xdr:cNvSpPr/>
      </xdr:nvSpPr>
      <xdr:spPr>
        <a:xfrm>
          <a:off x="140804" y="7367081"/>
          <a:ext cx="2573662" cy="490247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33</xdr:row>
      <xdr:rowOff>234462</xdr:rowOff>
    </xdr:from>
    <xdr:to>
      <xdr:col>14</xdr:col>
      <xdr:colOff>307732</xdr:colOff>
      <xdr:row>35</xdr:row>
      <xdr:rowOff>161193</xdr:rowOff>
    </xdr:to>
    <xdr:sp macro="" textlink="">
      <xdr:nvSpPr>
        <xdr:cNvPr id="7" name="テキスト ボックス 6"/>
        <xdr:cNvSpPr txBox="1"/>
      </xdr:nvSpPr>
      <xdr:spPr>
        <a:xfrm>
          <a:off x="1680064" y="6178062"/>
          <a:ext cx="2466243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18</xdr:col>
      <xdr:colOff>265044</xdr:colOff>
      <xdr:row>18</xdr:row>
      <xdr:rowOff>207065</xdr:rowOff>
    </xdr:from>
    <xdr:to>
      <xdr:col>27</xdr:col>
      <xdr:colOff>281609</xdr:colOff>
      <xdr:row>23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5350566" y="4298674"/>
          <a:ext cx="2203173" cy="654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小数点第２位以下切捨て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showGridLines="0" tabSelected="1" zoomScale="115" zoomScaleNormal="115" zoomScaleSheetLayoutView="115" workbookViewId="0">
      <selection activeCell="I5" sqref="I5:M5"/>
    </sheetView>
  </sheetViews>
  <sheetFormatPr defaultColWidth="3.625" defaultRowHeight="19.5" x14ac:dyDescent="0.4"/>
  <cols>
    <col min="1" max="1" width="2.25" style="1" customWidth="1"/>
    <col min="2" max="13" width="3.625" style="1" customWidth="1"/>
    <col min="14" max="17" width="4.5" style="1" customWidth="1"/>
    <col min="18" max="20" width="3.625" style="1" customWidth="1"/>
    <col min="21" max="21" width="3.75" style="1" hidden="1" customWidth="1"/>
    <col min="22" max="22" width="3.625" style="1" customWidth="1"/>
    <col min="23" max="23" width="3.375" style="1" customWidth="1"/>
    <col min="24" max="24" width="3.625" style="5" customWidth="1"/>
    <col min="25" max="26" width="3.625" style="1" customWidth="1"/>
    <col min="27" max="28" width="3.75" style="1" bestFit="1" customWidth="1"/>
    <col min="29" max="29" width="3.625" style="1"/>
    <col min="30" max="30" width="0" style="1" hidden="1" customWidth="1"/>
    <col min="31" max="16384" width="3.625" style="1"/>
  </cols>
  <sheetData>
    <row r="1" spans="1:31" x14ac:dyDescent="0.4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Y1" s="5"/>
      <c r="Z1" s="5"/>
      <c r="AA1" s="5"/>
      <c r="AB1" s="5"/>
    </row>
    <row r="2" spans="1:31" ht="7.5" customHeight="1" x14ac:dyDescent="0.4"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31" ht="18" customHeight="1" x14ac:dyDescent="0.4">
      <c r="A3" s="73" t="s">
        <v>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1" ht="6.75" customHeight="1" x14ac:dyDescent="0.4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31" ht="21.75" customHeight="1" x14ac:dyDescent="0.4">
      <c r="B5" s="6">
        <v>1</v>
      </c>
      <c r="C5" s="1" t="s">
        <v>0</v>
      </c>
      <c r="D5" s="7"/>
      <c r="E5" s="7"/>
      <c r="F5" s="7"/>
      <c r="G5" s="7"/>
      <c r="H5" s="8"/>
      <c r="I5" s="70"/>
      <c r="J5" s="71"/>
      <c r="K5" s="71"/>
      <c r="L5" s="71"/>
      <c r="M5" s="72"/>
      <c r="N5" s="7" t="s">
        <v>1</v>
      </c>
      <c r="O5" s="7" t="s">
        <v>28</v>
      </c>
      <c r="P5" s="7"/>
      <c r="Q5" s="7"/>
    </row>
    <row r="6" spans="1:31" ht="7.5" customHeight="1" x14ac:dyDescent="0.4">
      <c r="D6" s="7"/>
      <c r="E6" s="7"/>
      <c r="F6" s="7"/>
      <c r="G6" s="7"/>
      <c r="H6" s="9"/>
      <c r="I6" s="10"/>
      <c r="J6" s="10"/>
      <c r="K6" s="10"/>
      <c r="L6" s="10"/>
      <c r="M6" s="10"/>
      <c r="N6" s="7"/>
      <c r="O6" s="7"/>
      <c r="P6" s="7"/>
      <c r="Q6" s="7"/>
    </row>
    <row r="7" spans="1:31" ht="21.75" customHeight="1" x14ac:dyDescent="0.4">
      <c r="B7" s="1" t="s">
        <v>42</v>
      </c>
      <c r="D7" s="7"/>
      <c r="E7" s="7"/>
      <c r="F7" s="7"/>
      <c r="G7" s="7"/>
      <c r="H7" s="9"/>
      <c r="I7" s="70"/>
      <c r="J7" s="71"/>
      <c r="K7" s="71"/>
      <c r="L7" s="71"/>
      <c r="M7" s="72"/>
      <c r="N7" s="11" t="s">
        <v>29</v>
      </c>
      <c r="O7" s="10" t="s">
        <v>30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1" ht="7.5" customHeight="1" x14ac:dyDescent="0.4">
      <c r="D8" s="7"/>
      <c r="E8" s="7"/>
      <c r="F8" s="7"/>
      <c r="G8" s="7"/>
      <c r="H8" s="9"/>
      <c r="I8" s="10"/>
      <c r="J8" s="10"/>
      <c r="K8" s="10"/>
      <c r="L8" s="10"/>
      <c r="M8" s="10"/>
      <c r="N8" s="7"/>
      <c r="O8" s="7"/>
      <c r="P8" s="7"/>
      <c r="Q8" s="7"/>
    </row>
    <row r="9" spans="1:31" ht="16.5" customHeight="1" x14ac:dyDescent="0.4">
      <c r="B9" s="6">
        <v>3</v>
      </c>
      <c r="C9" s="1" t="s">
        <v>2</v>
      </c>
    </row>
    <row r="10" spans="1:31" ht="28.5" customHeight="1" x14ac:dyDescent="0.4">
      <c r="B10" s="50" t="s">
        <v>31</v>
      </c>
      <c r="C10" s="51"/>
      <c r="D10" s="51"/>
      <c r="E10" s="51"/>
      <c r="F10" s="51"/>
      <c r="G10" s="51"/>
      <c r="H10" s="51"/>
      <c r="I10" s="51"/>
      <c r="J10" s="51"/>
      <c r="K10" s="52"/>
      <c r="L10" s="53" t="s">
        <v>48</v>
      </c>
      <c r="M10" s="54"/>
      <c r="N10" s="54"/>
      <c r="O10" s="54"/>
      <c r="P10" s="54"/>
      <c r="Q10" s="54"/>
      <c r="R10" s="54"/>
      <c r="S10" s="55"/>
      <c r="T10" s="44" t="s">
        <v>32</v>
      </c>
      <c r="U10" s="45"/>
      <c r="V10" s="45"/>
      <c r="W10" s="45"/>
      <c r="X10" s="45"/>
      <c r="Y10" s="45"/>
      <c r="Z10" s="45"/>
      <c r="AA10" s="46"/>
    </row>
    <row r="11" spans="1:31" ht="27" customHeight="1" x14ac:dyDescent="0.4">
      <c r="B11" s="34" t="s">
        <v>3</v>
      </c>
      <c r="C11" s="35"/>
      <c r="D11" s="35"/>
      <c r="E11" s="36"/>
      <c r="F11" s="53" t="s">
        <v>23</v>
      </c>
      <c r="G11" s="54"/>
      <c r="H11" s="54"/>
      <c r="I11" s="54"/>
      <c r="J11" s="54"/>
      <c r="K11" s="55"/>
      <c r="L11" s="53" t="s">
        <v>34</v>
      </c>
      <c r="M11" s="54"/>
      <c r="N11" s="54"/>
      <c r="O11" s="54"/>
      <c r="P11" s="54"/>
      <c r="Q11" s="54"/>
      <c r="R11" s="54"/>
      <c r="S11" s="55"/>
      <c r="T11" s="47"/>
      <c r="U11" s="48"/>
      <c r="V11" s="48"/>
      <c r="W11" s="48"/>
      <c r="X11" s="48"/>
      <c r="Y11" s="48"/>
      <c r="Z11" s="48"/>
      <c r="AA11" s="49"/>
    </row>
    <row r="12" spans="1:31" ht="27" customHeight="1" x14ac:dyDescent="0.4">
      <c r="B12" s="80"/>
      <c r="C12" s="81"/>
      <c r="D12" s="81"/>
      <c r="E12" s="30" t="s">
        <v>4</v>
      </c>
      <c r="F12" s="82"/>
      <c r="G12" s="83"/>
      <c r="H12" s="83"/>
      <c r="I12" s="83"/>
      <c r="J12" s="83"/>
      <c r="K12" s="2" t="s">
        <v>1</v>
      </c>
      <c r="L12" s="56" t="str">
        <f>IFERROR(ROUNDDOWN((I5/I7),-3),"")</f>
        <v/>
      </c>
      <c r="M12" s="57"/>
      <c r="N12" s="57"/>
      <c r="O12" s="57"/>
      <c r="P12" s="57"/>
      <c r="Q12" s="57"/>
      <c r="R12" s="57"/>
      <c r="S12" s="2" t="s">
        <v>1</v>
      </c>
      <c r="T12" s="60" t="str">
        <f>IFERROR(IF(OR(F12="",L12=""),"",ROUNDDOWN((F12-L12)/L12*100,1)),"")</f>
        <v/>
      </c>
      <c r="U12" s="61"/>
      <c r="V12" s="61"/>
      <c r="W12" s="61"/>
      <c r="X12" s="61"/>
      <c r="Y12" s="61"/>
      <c r="Z12" s="61"/>
      <c r="AA12" s="3" t="s">
        <v>24</v>
      </c>
      <c r="AB12" s="4" t="s">
        <v>25</v>
      </c>
      <c r="AD12" s="1" t="str">
        <f>IF(AE12="※20％未満減少のため対象外","×","")</f>
        <v/>
      </c>
      <c r="AE12" s="32" t="str">
        <f>IF(T12="","",IF(T12&gt;=-20,"※20％未満減少のため対象外",""))</f>
        <v/>
      </c>
    </row>
    <row r="13" spans="1:31" ht="18" customHeight="1" x14ac:dyDescent="0.4">
      <c r="B13" s="12" t="s">
        <v>33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31" ht="18" customHeight="1" x14ac:dyDescent="0.4">
      <c r="B14" s="12" t="s">
        <v>44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31" ht="18" customHeight="1" x14ac:dyDescent="0.4">
      <c r="B15" s="12" t="s">
        <v>45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31" ht="18" customHeight="1" x14ac:dyDescent="0.4">
      <c r="B16" s="12" t="s">
        <v>52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31" ht="18" customHeight="1" x14ac:dyDescent="0.4">
      <c r="B17" s="12" t="s">
        <v>35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31" ht="7.5" customHeight="1" x14ac:dyDescent="0.4">
      <c r="A18" s="12"/>
      <c r="B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31" ht="18" customHeight="1" x14ac:dyDescent="0.4">
      <c r="A19" s="12"/>
      <c r="B19" s="14" t="s">
        <v>5</v>
      </c>
      <c r="D19" s="14"/>
      <c r="E19" s="14"/>
      <c r="F19" s="29"/>
      <c r="G19" s="14"/>
      <c r="H19" s="14"/>
      <c r="I19" s="29"/>
      <c r="J19" s="15"/>
      <c r="K19" s="15"/>
      <c r="L19" s="15"/>
      <c r="M19" s="29"/>
      <c r="N19" s="14"/>
      <c r="O19" s="12"/>
      <c r="P19" s="12"/>
      <c r="Q19" s="12"/>
      <c r="R19" s="12"/>
      <c r="S19" s="12"/>
      <c r="T19" s="12"/>
      <c r="U19" s="12"/>
      <c r="V19" s="12"/>
    </row>
    <row r="20" spans="1:31" ht="5.25" customHeight="1" x14ac:dyDescent="0.4">
      <c r="A20" s="12"/>
      <c r="B20" s="14"/>
      <c r="D20" s="14"/>
      <c r="E20" s="14"/>
      <c r="F20" s="29"/>
      <c r="G20" s="14"/>
      <c r="H20" s="14"/>
      <c r="I20" s="29"/>
      <c r="J20" s="15"/>
      <c r="K20" s="15"/>
      <c r="L20" s="15"/>
      <c r="M20" s="29"/>
      <c r="N20" s="14"/>
      <c r="O20" s="12"/>
      <c r="P20" s="12"/>
      <c r="Q20" s="12"/>
      <c r="R20" s="12"/>
      <c r="S20" s="12"/>
      <c r="T20" s="12"/>
      <c r="U20" s="12"/>
      <c r="V20" s="12"/>
    </row>
    <row r="21" spans="1:31" ht="18" customHeight="1" x14ac:dyDescent="0.4">
      <c r="A21" s="12"/>
      <c r="B21" s="59" t="s">
        <v>36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P21" s="58" t="s">
        <v>37</v>
      </c>
      <c r="Q21" s="58"/>
      <c r="R21" s="58"/>
      <c r="S21" s="58"/>
      <c r="T21" s="14"/>
      <c r="U21" s="14"/>
      <c r="V21" s="14"/>
      <c r="W21" s="14"/>
      <c r="X21" s="14"/>
      <c r="Y21" s="14"/>
      <c r="Z21" s="14"/>
      <c r="AA21" s="14"/>
      <c r="AB21" s="14"/>
    </row>
    <row r="22" spans="1:31" ht="18" customHeight="1" x14ac:dyDescent="0.4">
      <c r="A22" s="12"/>
      <c r="B22" s="14"/>
      <c r="D22" s="14"/>
      <c r="E22" s="14"/>
      <c r="F22" s="14" t="s">
        <v>38</v>
      </c>
      <c r="G22" s="14"/>
      <c r="H22" s="14"/>
      <c r="I22" s="14"/>
      <c r="J22" s="14"/>
      <c r="K22" s="14"/>
      <c r="L22" s="14"/>
      <c r="M22" s="14"/>
      <c r="N22" s="14"/>
      <c r="O22" s="14"/>
      <c r="P22" s="58"/>
      <c r="Q22" s="58"/>
      <c r="R22" s="58"/>
      <c r="S22" s="58"/>
      <c r="T22" s="14"/>
      <c r="U22" s="14"/>
      <c r="V22" s="14"/>
      <c r="W22" s="14"/>
      <c r="X22" s="14"/>
      <c r="Y22" s="14"/>
      <c r="Z22" s="14"/>
      <c r="AA22" s="14"/>
      <c r="AB22" s="14"/>
    </row>
    <row r="23" spans="1:31" ht="7.5" customHeight="1" x14ac:dyDescent="0.4">
      <c r="A23" s="12"/>
      <c r="B23" s="12"/>
      <c r="D23" s="12"/>
      <c r="E23" s="12"/>
      <c r="F23" s="12"/>
      <c r="G23" s="14"/>
      <c r="H23" s="14"/>
      <c r="I23" s="14"/>
      <c r="J23" s="14"/>
      <c r="K23" s="14"/>
      <c r="L23" s="12"/>
      <c r="M23" s="12"/>
      <c r="N23" s="12"/>
      <c r="P23" s="12"/>
      <c r="S23" s="12"/>
      <c r="T23" s="12"/>
      <c r="U23" s="12"/>
      <c r="V23" s="12"/>
    </row>
    <row r="24" spans="1:31" ht="18" customHeight="1" x14ac:dyDescent="0.4">
      <c r="B24" s="6">
        <v>4</v>
      </c>
      <c r="C24" s="6" t="s">
        <v>10</v>
      </c>
      <c r="X24" s="1"/>
    </row>
    <row r="25" spans="1:31" s="25" customFormat="1" ht="35.25" customHeight="1" x14ac:dyDescent="0.4">
      <c r="A25" s="16"/>
      <c r="B25" s="74" t="s">
        <v>39</v>
      </c>
      <c r="C25" s="75"/>
      <c r="D25" s="75"/>
      <c r="E25" s="76"/>
      <c r="F25" s="17"/>
      <c r="G25" s="77" t="s">
        <v>40</v>
      </c>
      <c r="H25" s="78"/>
      <c r="I25" s="78"/>
      <c r="J25" s="79"/>
      <c r="K25" s="18"/>
      <c r="L25" s="19"/>
      <c r="M25" s="20"/>
      <c r="N25" s="87" t="s">
        <v>46</v>
      </c>
      <c r="O25" s="88"/>
      <c r="P25" s="88"/>
      <c r="Q25" s="89"/>
      <c r="R25" s="21"/>
      <c r="S25" s="84" t="s">
        <v>50</v>
      </c>
      <c r="T25" s="85"/>
      <c r="U25" s="85"/>
      <c r="V25" s="86"/>
      <c r="W25" s="22"/>
      <c r="X25" s="77" t="s">
        <v>51</v>
      </c>
      <c r="Y25" s="90"/>
      <c r="Z25" s="90"/>
      <c r="AA25" s="91"/>
      <c r="AB25" s="23"/>
      <c r="AC25" s="24"/>
    </row>
    <row r="26" spans="1:31" s="25" customFormat="1" ht="18" customHeight="1" x14ac:dyDescent="0.4">
      <c r="A26" s="16"/>
      <c r="B26" s="37"/>
      <c r="C26" s="38"/>
      <c r="D26" s="38"/>
      <c r="E26" s="41" t="s">
        <v>1</v>
      </c>
      <c r="F26" s="43" t="s">
        <v>11</v>
      </c>
      <c r="G26" s="37"/>
      <c r="H26" s="38"/>
      <c r="I26" s="38"/>
      <c r="J26" s="41" t="s">
        <v>1</v>
      </c>
      <c r="K26" s="63" t="s">
        <v>12</v>
      </c>
      <c r="L26" s="64"/>
      <c r="M26" s="65"/>
      <c r="N26" s="37" t="str">
        <f>IF(AND(B26="",G26=""),"",ROUNDDOWN((B26+G26)/3,-3))</f>
        <v/>
      </c>
      <c r="O26" s="38"/>
      <c r="P26" s="38"/>
      <c r="Q26" s="41" t="s">
        <v>1</v>
      </c>
      <c r="R26" s="43" t="s">
        <v>13</v>
      </c>
      <c r="S26" s="37"/>
      <c r="T26" s="38"/>
      <c r="U26" s="26"/>
      <c r="V26" s="41" t="s">
        <v>4</v>
      </c>
      <c r="W26" s="43" t="s">
        <v>14</v>
      </c>
      <c r="X26" s="66" t="str">
        <f>IF((OR(N26="",S26="")),"",IFERROR(N26*S26,""))</f>
        <v/>
      </c>
      <c r="Y26" s="67"/>
      <c r="Z26" s="67"/>
      <c r="AA26" s="41" t="s">
        <v>1</v>
      </c>
      <c r="AB26" s="62" t="s">
        <v>15</v>
      </c>
      <c r="AC26" s="17"/>
    </row>
    <row r="27" spans="1:31" s="25" customFormat="1" ht="18" customHeight="1" x14ac:dyDescent="0.4">
      <c r="A27" s="16"/>
      <c r="B27" s="39"/>
      <c r="C27" s="40"/>
      <c r="D27" s="40"/>
      <c r="E27" s="42"/>
      <c r="F27" s="43"/>
      <c r="G27" s="39"/>
      <c r="H27" s="40"/>
      <c r="I27" s="40"/>
      <c r="J27" s="42"/>
      <c r="K27" s="63"/>
      <c r="L27" s="64"/>
      <c r="M27" s="65"/>
      <c r="N27" s="39"/>
      <c r="O27" s="40"/>
      <c r="P27" s="40"/>
      <c r="Q27" s="42"/>
      <c r="R27" s="43"/>
      <c r="S27" s="39"/>
      <c r="T27" s="40"/>
      <c r="U27" s="27"/>
      <c r="V27" s="42"/>
      <c r="W27" s="43"/>
      <c r="X27" s="68"/>
      <c r="Y27" s="69"/>
      <c r="Z27" s="69"/>
      <c r="AA27" s="42"/>
      <c r="AB27" s="62"/>
      <c r="AC27" s="17"/>
      <c r="AD27" s="1" t="str">
        <f>IF(AE27="※上限額を超えました。直接「50,000」と入力してください","×","")</f>
        <v/>
      </c>
      <c r="AE27" s="32" t="str">
        <f>IF(N26="","",IF(N26&gt;50000,"※上限額を超えました。直接「50,000」と入力してください",""))</f>
        <v/>
      </c>
    </row>
    <row r="28" spans="1:31" s="25" customFormat="1" ht="18" customHeight="1" x14ac:dyDescent="0.4">
      <c r="A28" s="16"/>
      <c r="B28" s="37"/>
      <c r="C28" s="38"/>
      <c r="D28" s="38"/>
      <c r="E28" s="41" t="s">
        <v>1</v>
      </c>
      <c r="F28" s="43" t="s">
        <v>16</v>
      </c>
      <c r="G28" s="37"/>
      <c r="H28" s="38"/>
      <c r="I28" s="38"/>
      <c r="J28" s="41" t="s">
        <v>1</v>
      </c>
      <c r="K28" s="63" t="s">
        <v>12</v>
      </c>
      <c r="L28" s="64"/>
      <c r="M28" s="65"/>
      <c r="N28" s="37" t="str">
        <f>IF(AND(B28="",G28=""),"",ROUNDDOWN((B28+G28)/3,-3))</f>
        <v/>
      </c>
      <c r="O28" s="38"/>
      <c r="P28" s="38"/>
      <c r="Q28" s="41" t="s">
        <v>1</v>
      </c>
      <c r="R28" s="43" t="s">
        <v>17</v>
      </c>
      <c r="S28" s="37"/>
      <c r="T28" s="38"/>
      <c r="U28" s="26"/>
      <c r="V28" s="41" t="s">
        <v>4</v>
      </c>
      <c r="W28" s="43" t="s">
        <v>18</v>
      </c>
      <c r="X28" s="66" t="str">
        <f t="shared" ref="X28" si="0">IF((OR(N28="",S28="")),"",IFERROR(N28*S28,""))</f>
        <v/>
      </c>
      <c r="Y28" s="67"/>
      <c r="Z28" s="67"/>
      <c r="AA28" s="41" t="s">
        <v>1</v>
      </c>
      <c r="AB28" s="62" t="s">
        <v>19</v>
      </c>
      <c r="AC28" s="17"/>
    </row>
    <row r="29" spans="1:31" s="25" customFormat="1" ht="18" customHeight="1" x14ac:dyDescent="0.4">
      <c r="A29" s="16"/>
      <c r="B29" s="39"/>
      <c r="C29" s="40"/>
      <c r="D29" s="40"/>
      <c r="E29" s="42"/>
      <c r="F29" s="43"/>
      <c r="G29" s="39"/>
      <c r="H29" s="40"/>
      <c r="I29" s="40"/>
      <c r="J29" s="42"/>
      <c r="K29" s="63"/>
      <c r="L29" s="64"/>
      <c r="M29" s="65"/>
      <c r="N29" s="39"/>
      <c r="O29" s="40"/>
      <c r="P29" s="40"/>
      <c r="Q29" s="42"/>
      <c r="R29" s="43"/>
      <c r="S29" s="39"/>
      <c r="T29" s="40"/>
      <c r="U29" s="27"/>
      <c r="V29" s="42"/>
      <c r="W29" s="43"/>
      <c r="X29" s="68"/>
      <c r="Y29" s="69"/>
      <c r="Z29" s="69"/>
      <c r="AA29" s="42"/>
      <c r="AB29" s="62"/>
      <c r="AC29" s="17"/>
      <c r="AD29" s="1" t="str">
        <f>IF(AE29="※上限額を超えました。直接「50,000」と入力してください","×","")</f>
        <v/>
      </c>
      <c r="AE29" s="32" t="str">
        <f>IF(N28="","",IF(N28&gt;50000,"※上限額を超えました。直接「50,000」と入力してください",""))</f>
        <v/>
      </c>
    </row>
    <row r="30" spans="1:31" s="25" customFormat="1" ht="18" customHeight="1" x14ac:dyDescent="0.4">
      <c r="A30" s="16"/>
      <c r="B30" s="37"/>
      <c r="C30" s="38"/>
      <c r="D30" s="38"/>
      <c r="E30" s="41" t="s">
        <v>1</v>
      </c>
      <c r="F30" s="43" t="s">
        <v>16</v>
      </c>
      <c r="G30" s="37"/>
      <c r="H30" s="38"/>
      <c r="I30" s="38"/>
      <c r="J30" s="41" t="s">
        <v>1</v>
      </c>
      <c r="K30" s="63" t="s">
        <v>12</v>
      </c>
      <c r="L30" s="64"/>
      <c r="M30" s="65"/>
      <c r="N30" s="37" t="str">
        <f>IF(AND(B30="",G30=""),"",ROUNDDOWN((B30+G30)/3,-3))</f>
        <v/>
      </c>
      <c r="O30" s="38"/>
      <c r="P30" s="38"/>
      <c r="Q30" s="41" t="s">
        <v>1</v>
      </c>
      <c r="R30" s="43" t="s">
        <v>20</v>
      </c>
      <c r="S30" s="37"/>
      <c r="T30" s="38"/>
      <c r="U30" s="26"/>
      <c r="V30" s="41" t="s">
        <v>4</v>
      </c>
      <c r="W30" s="43" t="s">
        <v>21</v>
      </c>
      <c r="X30" s="66" t="str">
        <f t="shared" ref="X30" si="1">IF((OR(N30="",S30="")),"",IFERROR(N30*S30,""))</f>
        <v/>
      </c>
      <c r="Y30" s="67"/>
      <c r="Z30" s="67"/>
      <c r="AA30" s="41" t="s">
        <v>1</v>
      </c>
      <c r="AB30" s="62" t="s">
        <v>22</v>
      </c>
    </row>
    <row r="31" spans="1:31" s="25" customFormat="1" ht="18" customHeight="1" x14ac:dyDescent="0.4">
      <c r="A31" s="28"/>
      <c r="B31" s="39"/>
      <c r="C31" s="40"/>
      <c r="D31" s="40"/>
      <c r="E31" s="42"/>
      <c r="F31" s="43"/>
      <c r="G31" s="39"/>
      <c r="H31" s="40"/>
      <c r="I31" s="40"/>
      <c r="J31" s="42"/>
      <c r="K31" s="63"/>
      <c r="L31" s="64"/>
      <c r="M31" s="65"/>
      <c r="N31" s="39"/>
      <c r="O31" s="40"/>
      <c r="P31" s="40"/>
      <c r="Q31" s="42"/>
      <c r="R31" s="43"/>
      <c r="S31" s="39"/>
      <c r="T31" s="40"/>
      <c r="U31" s="27"/>
      <c r="V31" s="42"/>
      <c r="W31" s="43"/>
      <c r="X31" s="68"/>
      <c r="Y31" s="69"/>
      <c r="Z31" s="69"/>
      <c r="AA31" s="42"/>
      <c r="AB31" s="62"/>
      <c r="AD31" s="1" t="str">
        <f>IF(AE31="※上限額を超えました。直接「50,000」と入力してください","×","")</f>
        <v/>
      </c>
      <c r="AE31" s="32" t="str">
        <f>IF(N30="","",IF(N30&gt;50000,"※上限額を超えました。直接「50,000」と入力してください",""))</f>
        <v/>
      </c>
    </row>
    <row r="32" spans="1:31" ht="6" customHeight="1" x14ac:dyDescent="0.4">
      <c r="A32" s="12"/>
      <c r="B32" s="12"/>
      <c r="D32" s="12"/>
      <c r="E32" s="12"/>
      <c r="F32" s="12"/>
      <c r="G32" s="14"/>
      <c r="H32" s="14"/>
      <c r="I32" s="14"/>
      <c r="J32" s="14"/>
      <c r="K32" s="14"/>
      <c r="L32" s="12"/>
      <c r="M32" s="12"/>
      <c r="N32" s="12"/>
      <c r="Q32" s="12"/>
      <c r="R32" s="12"/>
      <c r="S32" s="12"/>
      <c r="T32" s="12"/>
      <c r="X32" s="1"/>
    </row>
    <row r="33" spans="1:25" ht="21" customHeight="1" x14ac:dyDescent="0.4">
      <c r="A33" s="12" t="s">
        <v>26</v>
      </c>
      <c r="B33" s="12" t="s">
        <v>54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X33" s="1"/>
    </row>
    <row r="34" spans="1:25" ht="21" customHeight="1" x14ac:dyDescent="0.4">
      <c r="A34" s="12"/>
      <c r="B34" s="12" t="s">
        <v>47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X34" s="1"/>
    </row>
    <row r="35" spans="1:25" ht="21" customHeight="1" x14ac:dyDescent="0.4">
      <c r="A35" s="12"/>
      <c r="B35" s="12"/>
      <c r="C35" s="12" t="s">
        <v>27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X35" s="1"/>
    </row>
    <row r="36" spans="1:25" ht="21" customHeight="1" x14ac:dyDescent="0.4">
      <c r="A36" s="12"/>
      <c r="B36" s="12" t="s">
        <v>43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X36" s="1"/>
    </row>
    <row r="37" spans="1:25" ht="21" customHeight="1" x14ac:dyDescent="0.4">
      <c r="A37" s="12"/>
      <c r="B37" s="12" t="s">
        <v>53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X37" s="1"/>
    </row>
    <row r="38" spans="1:25" ht="21" customHeight="1" x14ac:dyDescent="0.4">
      <c r="A38" s="12"/>
      <c r="B38" s="12"/>
      <c r="C38" s="14"/>
      <c r="D38" s="14"/>
      <c r="E38" s="29"/>
      <c r="F38" s="14"/>
      <c r="G38" s="14"/>
      <c r="H38" s="29"/>
      <c r="I38" s="31"/>
      <c r="J38" s="31"/>
      <c r="K38" s="31"/>
      <c r="L38" s="31"/>
      <c r="M38" s="31"/>
      <c r="N38" s="31"/>
      <c r="O38" s="13"/>
      <c r="P38" s="13"/>
      <c r="Q38" s="13"/>
      <c r="R38" s="13"/>
      <c r="S38" s="13"/>
      <c r="T38" s="13"/>
      <c r="U38" s="13"/>
      <c r="V38" s="13"/>
      <c r="X38" s="1"/>
    </row>
    <row r="39" spans="1:25" ht="18" customHeight="1" x14ac:dyDescent="0.4">
      <c r="B39" s="5" t="s">
        <v>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X39" s="1"/>
    </row>
    <row r="40" spans="1:25" ht="32.25" customHeight="1" x14ac:dyDescent="0.4">
      <c r="B40" s="34" t="s">
        <v>6</v>
      </c>
      <c r="C40" s="35"/>
      <c r="D40" s="35"/>
      <c r="E40" s="35"/>
      <c r="F40" s="35"/>
      <c r="G40" s="36"/>
      <c r="H40" s="92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4"/>
    </row>
    <row r="41" spans="1:25" ht="32.25" customHeight="1" x14ac:dyDescent="0.4">
      <c r="B41" s="33" t="s">
        <v>7</v>
      </c>
      <c r="C41" s="33"/>
      <c r="D41" s="33"/>
      <c r="E41" s="33"/>
      <c r="F41" s="33"/>
      <c r="G41" s="33"/>
      <c r="H41" s="92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</row>
    <row r="42" spans="1:25" ht="32.25" customHeight="1" x14ac:dyDescent="0.4">
      <c r="B42" s="33" t="s">
        <v>8</v>
      </c>
      <c r="C42" s="33"/>
      <c r="D42" s="33"/>
      <c r="E42" s="33"/>
      <c r="F42" s="33"/>
      <c r="G42" s="33"/>
      <c r="H42" s="92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4"/>
    </row>
  </sheetData>
  <sheetProtection selectLockedCells="1"/>
  <mergeCells count="71">
    <mergeCell ref="AA28:AA29"/>
    <mergeCell ref="AB28:AB29"/>
    <mergeCell ref="R28:R29"/>
    <mergeCell ref="B26:D27"/>
    <mergeCell ref="B12:D12"/>
    <mergeCell ref="F12:J12"/>
    <mergeCell ref="S25:V25"/>
    <mergeCell ref="S26:T27"/>
    <mergeCell ref="S28:T29"/>
    <mergeCell ref="V26:V27"/>
    <mergeCell ref="V28:V29"/>
    <mergeCell ref="N25:Q25"/>
    <mergeCell ref="X25:AA25"/>
    <mergeCell ref="X26:Z27"/>
    <mergeCell ref="X28:Z29"/>
    <mergeCell ref="AA26:AA27"/>
    <mergeCell ref="B28:D29"/>
    <mergeCell ref="E28:E29"/>
    <mergeCell ref="W28:W29"/>
    <mergeCell ref="F28:F29"/>
    <mergeCell ref="G28:I29"/>
    <mergeCell ref="J28:J29"/>
    <mergeCell ref="K28:M29"/>
    <mergeCell ref="N28:P29"/>
    <mergeCell ref="I7:M7"/>
    <mergeCell ref="A3:AB3"/>
    <mergeCell ref="I5:M5"/>
    <mergeCell ref="E26:E27"/>
    <mergeCell ref="F26:F27"/>
    <mergeCell ref="G26:I27"/>
    <mergeCell ref="J26:J27"/>
    <mergeCell ref="K26:M27"/>
    <mergeCell ref="N26:P27"/>
    <mergeCell ref="Q26:Q27"/>
    <mergeCell ref="R26:R27"/>
    <mergeCell ref="W26:W27"/>
    <mergeCell ref="B25:E25"/>
    <mergeCell ref="G25:J25"/>
    <mergeCell ref="AB26:AB27"/>
    <mergeCell ref="W30:W31"/>
    <mergeCell ref="AA30:AA31"/>
    <mergeCell ref="AB30:AB31"/>
    <mergeCell ref="K30:M31"/>
    <mergeCell ref="N30:P31"/>
    <mergeCell ref="Q30:Q31"/>
    <mergeCell ref="R30:R31"/>
    <mergeCell ref="S30:T31"/>
    <mergeCell ref="V30:V31"/>
    <mergeCell ref="X30:Z31"/>
    <mergeCell ref="B30:D31"/>
    <mergeCell ref="E30:E31"/>
    <mergeCell ref="F30:F31"/>
    <mergeCell ref="G30:I31"/>
    <mergeCell ref="T10:AA11"/>
    <mergeCell ref="B10:K10"/>
    <mergeCell ref="B11:E11"/>
    <mergeCell ref="F11:K11"/>
    <mergeCell ref="L10:S10"/>
    <mergeCell ref="L11:S11"/>
    <mergeCell ref="L12:R12"/>
    <mergeCell ref="P21:S22"/>
    <mergeCell ref="B21:N21"/>
    <mergeCell ref="T12:Z12"/>
    <mergeCell ref="J30:J31"/>
    <mergeCell ref="Q28:Q29"/>
    <mergeCell ref="B42:G42"/>
    <mergeCell ref="H42:Y42"/>
    <mergeCell ref="B40:G40"/>
    <mergeCell ref="H40:Y40"/>
    <mergeCell ref="B41:G41"/>
    <mergeCell ref="H41:Y41"/>
  </mergeCells>
  <phoneticPr fontId="3"/>
  <conditionalFormatting sqref="L11">
    <cfRule type="expression" dxfId="4" priority="12">
      <formula>$T$11="×"</formula>
    </cfRule>
  </conditionalFormatting>
  <conditionalFormatting sqref="T12:Z12">
    <cfRule type="expression" dxfId="3" priority="7">
      <formula>$AD$12="×"</formula>
    </cfRule>
  </conditionalFormatting>
  <conditionalFormatting sqref="N26:P27">
    <cfRule type="expression" dxfId="2" priority="3">
      <formula>$AD$27="×"</formula>
    </cfRule>
  </conditionalFormatting>
  <conditionalFormatting sqref="N28:P29">
    <cfRule type="expression" dxfId="1" priority="2">
      <formula>$AD$29="×"</formula>
    </cfRule>
  </conditionalFormatting>
  <conditionalFormatting sqref="N30:P31">
    <cfRule type="expression" dxfId="0" priority="1">
      <formula>$AD$31="×"</formula>
    </cfRule>
  </conditionalFormatting>
  <printOptions horizontalCentered="1"/>
  <pageMargins left="0.27559055118110237" right="0.27559055118110237" top="0.43307086614173229" bottom="0.26" header="0.19685039370078741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白申、市申</vt:lpstr>
      <vt:lpstr>'白申、市申'!Print_Area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2020-06-11T00:26:17Z</dcterms:created>
  <dcterms:modified xsi:type="dcterms:W3CDTF">2020-09-02T05:21:43Z</dcterms:modified>
</cp:coreProperties>
</file>